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施工" sheetId="1" r:id="rId1"/>
    <sheet name="养护" sheetId="2" r:id="rId2"/>
  </sheets>
  <definedNames>
    <definedName name="_xlnm.Print_Titles" localSheetId="0">'施工'!$3:$3</definedName>
  </definedNames>
  <calcPr fullCalcOnLoad="1"/>
</workbook>
</file>

<file path=xl/sharedStrings.xml><?xml version="1.0" encoding="utf-8"?>
<sst xmlns="http://schemas.openxmlformats.org/spreadsheetml/2006/main" count="607" uniqueCount="307">
  <si>
    <t>附件4</t>
  </si>
  <si>
    <t>2020年辽宁省普通公路施工企业执业检查评价结果汇总表（施工）</t>
  </si>
  <si>
    <t>序号</t>
  </si>
  <si>
    <t>企业名称</t>
  </si>
  <si>
    <t>统一社会信用代码</t>
  </si>
  <si>
    <t>企业资质等级</t>
  </si>
  <si>
    <t>参与评价
项目数</t>
  </si>
  <si>
    <t>评价得分</t>
  </si>
  <si>
    <t>评定
信用等级</t>
  </si>
  <si>
    <t>备注</t>
  </si>
  <si>
    <t>丹东驿昌公路工程有限公司</t>
  </si>
  <si>
    <t>91210624661238972A</t>
  </si>
  <si>
    <t>公路总承包二级</t>
  </si>
  <si>
    <t>AA</t>
  </si>
  <si>
    <t>辽河石油勘探局有限公司</t>
  </si>
  <si>
    <t>912111001225658352</t>
  </si>
  <si>
    <t>公路总承包一级</t>
  </si>
  <si>
    <t>沈阳龙源交通工程有限公司</t>
  </si>
  <si>
    <t>91210100734675410A</t>
  </si>
  <si>
    <t>公路总承包二级
公路交安专业承包一级</t>
  </si>
  <si>
    <t>沈阳市沈北新区公路工程有限公司</t>
  </si>
  <si>
    <t>91210113410667684U</t>
  </si>
  <si>
    <t>丹东通达公路工程处</t>
  </si>
  <si>
    <t>912106007557970976</t>
  </si>
  <si>
    <t>沈阳市于洪区公路建设公司</t>
  </si>
  <si>
    <t>91210114118176431K</t>
  </si>
  <si>
    <t>丹东鸭绿江公路工程处</t>
  </si>
  <si>
    <t>9121060012027820XX</t>
  </si>
  <si>
    <t>大连公路工程集团有限公司</t>
  </si>
  <si>
    <t>912102007288474745</t>
  </si>
  <si>
    <t>宽甸征岳路建工程有限公司</t>
  </si>
  <si>
    <t>91210624552566950B</t>
  </si>
  <si>
    <t>公路总承包三级</t>
  </si>
  <si>
    <t>大连永兴公路工程有限公司</t>
  </si>
  <si>
    <t>91210281760776418R</t>
  </si>
  <si>
    <t>大连鹏宇公路工程有限公司</t>
  </si>
  <si>
    <t>912102827730209941</t>
  </si>
  <si>
    <t>沈阳森磊公路工程公司</t>
  </si>
  <si>
    <t>91210181780059133E</t>
  </si>
  <si>
    <t>东港市威龙路桥工程有限公司</t>
  </si>
  <si>
    <t>912106817887625954</t>
  </si>
  <si>
    <t>大连世博公路工程有限公司</t>
  </si>
  <si>
    <t>912102831188386855</t>
  </si>
  <si>
    <t>凤城市公路万兴工程处</t>
  </si>
  <si>
    <t>91210682701608617L</t>
  </si>
  <si>
    <t>大连宏远路桥工程有限公司</t>
  </si>
  <si>
    <t>91210283559815112Y</t>
  </si>
  <si>
    <t>辽宁五洲公路工程有限责任公司</t>
  </si>
  <si>
    <t>9121050073080705XT</t>
  </si>
  <si>
    <t>辽宁路通公路工程有限公司</t>
  </si>
  <si>
    <t>91210111771420214Y</t>
  </si>
  <si>
    <t>公路交安专业承包一级</t>
  </si>
  <si>
    <t>大连四方公路工程有限公司</t>
  </si>
  <si>
    <t>912102817327511178</t>
  </si>
  <si>
    <t>辽宁大通公路工程有限公司</t>
  </si>
  <si>
    <t>91210000701797745G</t>
  </si>
  <si>
    <t>辽宁天晟交通工程有限公司</t>
  </si>
  <si>
    <t>912114817618362596</t>
  </si>
  <si>
    <t>大连云龙市政工程有限公司</t>
  </si>
  <si>
    <t>91210213559842022F</t>
  </si>
  <si>
    <t>大连仁合市政工程有限公司</t>
  </si>
  <si>
    <t>91210281588078430E</t>
  </si>
  <si>
    <t>辽宁交通建设集团有限公司</t>
  </si>
  <si>
    <t>91210600120079737B</t>
  </si>
  <si>
    <t>中交路桥建设有限公司</t>
  </si>
  <si>
    <t>9111000059062789XU</t>
  </si>
  <si>
    <t>公路总承包特级</t>
  </si>
  <si>
    <t>沈阳市辽中区公路工程公司</t>
  </si>
  <si>
    <t>912101221182806777</t>
  </si>
  <si>
    <t>喀左县公路工程公司</t>
  </si>
  <si>
    <t>91211324744332753X</t>
  </si>
  <si>
    <t>抚顺县公路工程处</t>
  </si>
  <si>
    <t>91210421719636720C</t>
  </si>
  <si>
    <t>辽宁澄州建设有限公司</t>
  </si>
  <si>
    <t>91210114MA0U8C9408</t>
  </si>
  <si>
    <t>海城市交建集团建通道桥建筑工程有限公司</t>
  </si>
  <si>
    <t>9121038131896191XF</t>
  </si>
  <si>
    <t>大连力和公路工程有限公司</t>
  </si>
  <si>
    <t>91210200747864640Q</t>
  </si>
  <si>
    <t>沈阳市苏家屯区公路工程公司</t>
  </si>
  <si>
    <t>91210111118010933E</t>
  </si>
  <si>
    <t>华跃建工有限公司</t>
  </si>
  <si>
    <t>91211200MA0QD3NN47</t>
  </si>
  <si>
    <t>新宾满族自治县公路工程处</t>
  </si>
  <si>
    <t>91210422747139975D</t>
  </si>
  <si>
    <t>沈阳市新民路桥建设有限公司</t>
  </si>
  <si>
    <t>912101817020444897</t>
  </si>
  <si>
    <t>辽阳县顺达建筑工程有限公司</t>
  </si>
  <si>
    <t>91211021MA0P5BBN58</t>
  </si>
  <si>
    <t>大连昌鑫建设有限公司</t>
  </si>
  <si>
    <t>912102836960285109</t>
  </si>
  <si>
    <t>沈阳康通路桥工程有限公司</t>
  </si>
  <si>
    <t>912101233356907449</t>
  </si>
  <si>
    <t>沈阳市公路建设股份有限公司</t>
  </si>
  <si>
    <t>91210100001598315E</t>
  </si>
  <si>
    <t>凌源吉瑞达公路工程有限责任公司</t>
  </si>
  <si>
    <t>91211382661243819L</t>
  </si>
  <si>
    <t>岫岩满族自治县冠隆道路工程有限公司</t>
  </si>
  <si>
    <t>91210322092716566R</t>
  </si>
  <si>
    <t>A</t>
  </si>
  <si>
    <t>盘锦市交通建设有限责任公司</t>
  </si>
  <si>
    <t>91211100122422324A</t>
  </si>
  <si>
    <t>中铁十九局集团第三工程有限公司</t>
  </si>
  <si>
    <t>91210113122022056N</t>
  </si>
  <si>
    <t>辽宁丰华发展集团道桥道路有限公司</t>
  </si>
  <si>
    <t>912108006961963113</t>
  </si>
  <si>
    <t>西丰县公路工程有限责任公司</t>
  </si>
  <si>
    <t>91211223701753507C</t>
  </si>
  <si>
    <t>辽宁晟顺公路建设有限公司</t>
  </si>
  <si>
    <t>91210522785105135Q</t>
  </si>
  <si>
    <t>阜新市公路工程有限责任公司</t>
  </si>
  <si>
    <t>91210900121549518C</t>
  </si>
  <si>
    <t>天工方圆建设集团有限公司</t>
  </si>
  <si>
    <t>91360500751109082C</t>
  </si>
  <si>
    <t>太原市政建设集团有限公司</t>
  </si>
  <si>
    <t>911401001100834259</t>
  </si>
  <si>
    <t>抚顺富诣达公路工程科技有限公司</t>
  </si>
  <si>
    <t>91210422670478257Q</t>
  </si>
  <si>
    <t>锦州道桥工程有限责任公司</t>
  </si>
  <si>
    <t>91210700742752287X</t>
  </si>
  <si>
    <t>大连顺迪市政工程有限公司</t>
  </si>
  <si>
    <t>91210282782453943U</t>
  </si>
  <si>
    <t>沈阳韵达公路工程处</t>
  </si>
  <si>
    <t>912101147310135776</t>
  </si>
  <si>
    <t>山西杰兴源建设工程有限公司</t>
  </si>
  <si>
    <t>911411227885063998</t>
  </si>
  <si>
    <t>辽阳市公路沥青拌合站有限公司</t>
  </si>
  <si>
    <t>91211000464510121K</t>
  </si>
  <si>
    <t>凤城市公路工程总队</t>
  </si>
  <si>
    <t>91210682MA0U5FLA8D</t>
  </si>
  <si>
    <t>沈阳市锐达公路工程处</t>
  </si>
  <si>
    <t>91210114755544911C</t>
  </si>
  <si>
    <t>辽宁陆兴交通建设集团有限公司</t>
  </si>
  <si>
    <t>91211000670493318L</t>
  </si>
  <si>
    <t>辽宁晟鸿建设工程有限公司</t>
  </si>
  <si>
    <t>91210123MA0Y1TRD04</t>
  </si>
  <si>
    <t>辽宁顺鑫公路工程有限责任公司</t>
  </si>
  <si>
    <t>912105007851070508</t>
  </si>
  <si>
    <t>清原满族自治县公路工程处</t>
  </si>
  <si>
    <t>91210423759139323W</t>
  </si>
  <si>
    <t>阜新市道桥有限责任公司</t>
  </si>
  <si>
    <t>91210900121544661D</t>
  </si>
  <si>
    <t>朝阳新程公路工程有限公司</t>
  </si>
  <si>
    <t>91211321MA0UCXHF0M</t>
  </si>
  <si>
    <t>北镇市幽州公路工程有限公司</t>
  </si>
  <si>
    <t>912107257591330442</t>
  </si>
  <si>
    <t>建平县公路工程有限责任公司</t>
  </si>
  <si>
    <t>91211322738774520P</t>
  </si>
  <si>
    <t>本溪满族自治县泰顺公路工程有限公司</t>
  </si>
  <si>
    <t>91210521725682256X</t>
  </si>
  <si>
    <t>辽宁恒业土木工程新技术发展有限公司</t>
  </si>
  <si>
    <t>91210102784556671B</t>
  </si>
  <si>
    <t>辽宁隆源建设有限公司</t>
  </si>
  <si>
    <t>912102817969321444</t>
  </si>
  <si>
    <t>沈阳瀚东市政工程有限公司</t>
  </si>
  <si>
    <t>912101813131921549</t>
  </si>
  <si>
    <t>义县宜通路桥工程有限责任公司</t>
  </si>
  <si>
    <t>91210727680076155X</t>
  </si>
  <si>
    <t>沈阳东启公路工程有限公司</t>
  </si>
  <si>
    <t>91210100MA0P45LH8P</t>
  </si>
  <si>
    <t>辽宁宏沃道桥有限公司</t>
  </si>
  <si>
    <t>91210682664563383R</t>
  </si>
  <si>
    <t>北票市顺通公路工程有限公司</t>
  </si>
  <si>
    <t>91211381MA0UM53FX5</t>
  </si>
  <si>
    <t>沈阳成顺道桥工程有限公司</t>
  </si>
  <si>
    <t>91210124MA0P4KXKXU</t>
  </si>
  <si>
    <t>沈阳金业禾公路工程有限公司</t>
  </si>
  <si>
    <t>912101026833471842</t>
  </si>
  <si>
    <t>公路总承包二级
公路交安专业承包二级</t>
  </si>
  <si>
    <t>中交一公局海威工程建设有限公司</t>
  </si>
  <si>
    <t>9111000074670627X5</t>
  </si>
  <si>
    <t>铁岭博宇路桥建设工程有限公司</t>
  </si>
  <si>
    <t>91211221MA0QCJJE37</t>
  </si>
  <si>
    <t>抚顺顺通公路工程有限公司</t>
  </si>
  <si>
    <t>912104007249315560</t>
  </si>
  <si>
    <t>沈阳市凯吉建筑工程有限公司</t>
  </si>
  <si>
    <t>91210124MA0P4A471R</t>
  </si>
  <si>
    <t>辽宁泓润达建筑工程有限公司</t>
  </si>
  <si>
    <t>91210381736715826R</t>
  </si>
  <si>
    <t>吉林省中盛路桥工程有限公司</t>
  </si>
  <si>
    <t>91220300702476302P</t>
  </si>
  <si>
    <t>锦州经济技术开发区天顺工程有限公司</t>
  </si>
  <si>
    <t>912107006704961212</t>
  </si>
  <si>
    <t>凌海市公路工程公司</t>
  </si>
  <si>
    <t>91210724701649945X</t>
  </si>
  <si>
    <t>武汉二航路桥特种工程有限责任公司</t>
  </si>
  <si>
    <t>91420106755119915A</t>
  </si>
  <si>
    <t>公路总承包三级
桥梁工程专业承包一级</t>
  </si>
  <si>
    <t>阜新市高级路面工程处</t>
  </si>
  <si>
    <t>91210900730823850M</t>
  </si>
  <si>
    <t>鞍山公路工程有限公司</t>
  </si>
  <si>
    <t>9121030277775002XF</t>
  </si>
  <si>
    <t>兴城市道路桥梁工程公司</t>
  </si>
  <si>
    <t>912114811237610966</t>
  </si>
  <si>
    <t>彰武县路兴公路工程有限公司</t>
  </si>
  <si>
    <t>91210922759147796Q</t>
  </si>
  <si>
    <t>朝阳建设集团有限公司</t>
  </si>
  <si>
    <t>91120116123209920B</t>
  </si>
  <si>
    <t>沈阳众磊道桥有限公司</t>
  </si>
  <si>
    <t>912101127209962806</t>
  </si>
  <si>
    <t>建昌县建通公路工程有限公司</t>
  </si>
  <si>
    <t>912114220762658816</t>
  </si>
  <si>
    <t>昌图县公路工程有限责任公司</t>
  </si>
  <si>
    <t>91211224728397469J</t>
  </si>
  <si>
    <t>桓仁公路工程有限责任公司</t>
  </si>
  <si>
    <t>91210522701855562Q</t>
  </si>
  <si>
    <t>四川三足路桥工程有限公司</t>
  </si>
  <si>
    <t>91510000746417988Y</t>
  </si>
  <si>
    <t>辽宁盛京建设工程有限公司</t>
  </si>
  <si>
    <t>912107000811323385</t>
  </si>
  <si>
    <t>北京城建道桥建设集团有限公司</t>
  </si>
  <si>
    <t>91110000101107974U</t>
  </si>
  <si>
    <t>葫芦岛市连山公路工程处</t>
  </si>
  <si>
    <t>9121140271968241XR</t>
  </si>
  <si>
    <t>锦州泰和路桥工程有限公司</t>
  </si>
  <si>
    <t>912107003190125800</t>
  </si>
  <si>
    <t>抚顺市政建设（集团）有限公司</t>
  </si>
  <si>
    <t>91210400701547738H</t>
  </si>
  <si>
    <t>绥中瑞达公路工程有限公司</t>
  </si>
  <si>
    <t>91211421594840794Q</t>
  </si>
  <si>
    <t>北票盛鸿公路桥梁建筑工程有限公司</t>
  </si>
  <si>
    <t>912113817777543387</t>
  </si>
  <si>
    <t>阜新蒙古族自治县公路工程队</t>
  </si>
  <si>
    <t>91210921680087022E</t>
  </si>
  <si>
    <t>辽宁宏全建设工程有限责任公司</t>
  </si>
  <si>
    <t>91210700MA0UM5HR7Q</t>
  </si>
  <si>
    <t>沈阳金盾交通设施有限公司</t>
  </si>
  <si>
    <t>912101007427301099</t>
  </si>
  <si>
    <t>陆星建设集团有限公司</t>
  </si>
  <si>
    <t>91210112335697487A</t>
  </si>
  <si>
    <t>阜新蒙古族自治县红山公路建养有限公司</t>
  </si>
  <si>
    <t>912109215909150150</t>
  </si>
  <si>
    <t>辽宁联旺建设工程有限公司</t>
  </si>
  <si>
    <t>912105210853277060</t>
  </si>
  <si>
    <t>辽宁瑾冠水利建筑工程有限公司</t>
  </si>
  <si>
    <t>91210321119165726Q</t>
  </si>
  <si>
    <t>本溪市路达公路工程有限公司</t>
  </si>
  <si>
    <t>912105007777722298</t>
  </si>
  <si>
    <t>大连通利建设工程有限公司</t>
  </si>
  <si>
    <t>912102830644451994</t>
  </si>
  <si>
    <t>辽宁万吉建设工程有限公司</t>
  </si>
  <si>
    <t>91210106313148719P</t>
  </si>
  <si>
    <t>沈阳市康平道桥工程有限公司</t>
  </si>
  <si>
    <t>91210123720922783N</t>
  </si>
  <si>
    <t>沈阳交通工程有限公司</t>
  </si>
  <si>
    <t>91210102117757373W</t>
  </si>
  <si>
    <t>公路总承包三级
公路交安专业承包一级</t>
  </si>
  <si>
    <t>沈阳友达道桥公路工程有限责任公司</t>
  </si>
  <si>
    <t>912101246833480803</t>
  </si>
  <si>
    <t>沈阳恒益建筑工程有限公司</t>
  </si>
  <si>
    <t>91210122589387040K</t>
  </si>
  <si>
    <t>辽宁华展市政工程有限公司</t>
  </si>
  <si>
    <t>91211303MA0QD3H599</t>
  </si>
  <si>
    <t>辽宁恒旺路桥工程有限公司</t>
  </si>
  <si>
    <t>91210283MA0YT85Q2M</t>
  </si>
  <si>
    <t>阜新荣达公路工程有限公司</t>
  </si>
  <si>
    <t>91210900353553751U</t>
  </si>
  <si>
    <t>铁岭公路工程总公司</t>
  </si>
  <si>
    <t>91211221701879556Y</t>
  </si>
  <si>
    <t>辽宁裕峰建筑工程有限公司</t>
  </si>
  <si>
    <t>91211224MA0QF26T3E</t>
  </si>
  <si>
    <t>昌图县鑫达建筑工程有限公司</t>
  </si>
  <si>
    <t>9121122458734774X8</t>
  </si>
  <si>
    <t>辽宁金泽实业有限公司</t>
  </si>
  <si>
    <t>91211221MA0TPULM5B</t>
  </si>
  <si>
    <t>四川欧瑞建设集团有限公司</t>
  </si>
  <si>
    <t>915100000644923314</t>
  </si>
  <si>
    <t>昌图县国权路桥工程有限公司</t>
  </si>
  <si>
    <t>9121122456138370XW</t>
  </si>
  <si>
    <t>辽宁天源通路桥工程有限公司</t>
  </si>
  <si>
    <t>91211221791556397G</t>
  </si>
  <si>
    <t>沈阳昊威建筑工程有限公司</t>
  </si>
  <si>
    <t>91210124MA0U09K30U</t>
  </si>
  <si>
    <t>辽宁高崇建设工程有限公司</t>
  </si>
  <si>
    <t>91210213MA0QDE9C54</t>
  </si>
  <si>
    <t>丹东东利路桥工程有限公司</t>
  </si>
  <si>
    <t>91210603MA0QDLKM6R</t>
  </si>
  <si>
    <t>盘锦东耕公路工程有限责任公司</t>
  </si>
  <si>
    <t>91211100122415458D</t>
  </si>
  <si>
    <t>铁岭市力创路桥工程有限公司</t>
  </si>
  <si>
    <t>912112005675896298</t>
  </si>
  <si>
    <t>开原市公路工程有限公司</t>
  </si>
  <si>
    <t>91211282122910440A</t>
  </si>
  <si>
    <t>朝阳安信公路工程有限公司</t>
  </si>
  <si>
    <t>91211302734239213F</t>
  </si>
  <si>
    <t>B</t>
  </si>
  <si>
    <t>中北建工有限公司</t>
  </si>
  <si>
    <t>91210113396173708X</t>
  </si>
  <si>
    <t>铁岭市市政建设工程有限公司</t>
  </si>
  <si>
    <t>91211200122710967G</t>
  </si>
  <si>
    <t>市政总承包一级</t>
  </si>
  <si>
    <t>梦果欣实业有限公司</t>
  </si>
  <si>
    <t>91350821569281732B</t>
  </si>
  <si>
    <t>2020年辽宁省普通公路施工企业执业检查评价结果汇总表（养护）</t>
  </si>
  <si>
    <t>盖州市路桥工程有限公司</t>
  </si>
  <si>
    <t>91210881667255124Q</t>
  </si>
  <si>
    <t>公路养护二类乙</t>
  </si>
  <si>
    <t>营口正华市政工程有限公司</t>
  </si>
  <si>
    <t>91210881590947375L</t>
  </si>
  <si>
    <t xml:space="preserve">公路养护二类乙 </t>
  </si>
  <si>
    <t>盖州市公路桥梁工程有限公司</t>
  </si>
  <si>
    <t>91210881667255423N</t>
  </si>
  <si>
    <t xml:space="preserve"> 91211382661243819L</t>
  </si>
  <si>
    <t>公路养护二类甲、乙</t>
  </si>
  <si>
    <t>大石桥市路通养护工程有限公司</t>
  </si>
  <si>
    <t>912108826672786096</t>
  </si>
  <si>
    <t>公路养护二类甲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</si>
</sst>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7" fontId="3" fillId="24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 wrapText="1"/>
    </xf>
    <xf numFmtId="177" fontId="5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vertical="center" wrapText="1"/>
    </xf>
    <xf numFmtId="177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69" applyFont="1" applyFill="1" applyBorder="1" applyAlignment="1">
      <alignment horizontal="left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19" applyFont="1" applyFill="1" applyBorder="1" applyAlignment="1">
      <alignment horizontal="left" vertical="center" wrapText="1"/>
      <protection/>
    </xf>
    <xf numFmtId="0" fontId="28" fillId="0" borderId="10" xfId="19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65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66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:\Documents and Settings\Administrator\My Documents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7" xfId="67"/>
    <cellStyle name="样式 1" xfId="68"/>
    <cellStyle name="常规 5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SheetLayoutView="100" workbookViewId="0" topLeftCell="A1">
      <pane ySplit="1" topLeftCell="A2" activePane="bottomLeft" state="frozen"/>
      <selection pane="bottomLeft" activeCell="E6" sqref="E6"/>
    </sheetView>
  </sheetViews>
  <sheetFormatPr defaultColWidth="9.00390625" defaultRowHeight="27.75" customHeight="1"/>
  <cols>
    <col min="1" max="1" width="4.875" style="14" customWidth="1"/>
    <col min="2" max="2" width="38.25390625" style="15" customWidth="1"/>
    <col min="3" max="3" width="22.875" style="16" customWidth="1"/>
    <col min="4" max="4" width="24.50390625" style="17" customWidth="1"/>
    <col min="5" max="5" width="9.50390625" style="18" customWidth="1"/>
    <col min="6" max="6" width="9.00390625" style="18" customWidth="1"/>
    <col min="7" max="7" width="9.50390625" style="19" customWidth="1"/>
    <col min="8" max="8" width="7.00390625" style="15" customWidth="1"/>
    <col min="9" max="16384" width="9.00390625" style="15" customWidth="1"/>
  </cols>
  <sheetData>
    <row r="1" spans="1:256" s="13" customFormat="1" ht="29.25" customHeight="1">
      <c r="A1" s="20" t="s">
        <v>0</v>
      </c>
      <c r="B1" s="20"/>
      <c r="C1" s="21"/>
      <c r="D1" s="22"/>
      <c r="E1" s="19"/>
      <c r="F1" s="19"/>
      <c r="G1" s="19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8" ht="60" customHeight="1">
      <c r="A2" s="1" t="s">
        <v>1</v>
      </c>
      <c r="B2" s="1"/>
      <c r="C2" s="24"/>
      <c r="D2" s="1"/>
      <c r="E2" s="1"/>
      <c r="F2" s="25"/>
      <c r="G2" s="1"/>
      <c r="H2" s="1"/>
    </row>
    <row r="3" spans="1:8" ht="39.75" customHeight="1">
      <c r="A3" s="2" t="s">
        <v>2</v>
      </c>
      <c r="B3" s="3" t="s">
        <v>3</v>
      </c>
      <c r="C3" s="26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9.25" customHeight="1">
      <c r="A4" s="10">
        <v>1</v>
      </c>
      <c r="B4" s="27" t="s">
        <v>10</v>
      </c>
      <c r="C4" s="12" t="s">
        <v>11</v>
      </c>
      <c r="D4" s="28" t="s">
        <v>12</v>
      </c>
      <c r="E4" s="28">
        <v>2</v>
      </c>
      <c r="F4" s="29">
        <v>99.7214115853659</v>
      </c>
      <c r="G4" s="28" t="s">
        <v>13</v>
      </c>
      <c r="H4" s="30"/>
    </row>
    <row r="5" spans="1:8" ht="29.25" customHeight="1">
      <c r="A5" s="10">
        <v>2</v>
      </c>
      <c r="B5" s="5" t="s">
        <v>14</v>
      </c>
      <c r="C5" s="53" t="s">
        <v>15</v>
      </c>
      <c r="D5" s="10" t="s">
        <v>16</v>
      </c>
      <c r="E5" s="10">
        <v>1</v>
      </c>
      <c r="F5" s="3">
        <v>98.89</v>
      </c>
      <c r="G5" s="28" t="s">
        <v>13</v>
      </c>
      <c r="H5" s="30"/>
    </row>
    <row r="6" spans="1:8" ht="29.25" customHeight="1">
      <c r="A6" s="10">
        <v>3</v>
      </c>
      <c r="B6" s="5" t="s">
        <v>17</v>
      </c>
      <c r="C6" s="12" t="s">
        <v>18</v>
      </c>
      <c r="D6" s="10" t="s">
        <v>19</v>
      </c>
      <c r="E6" s="10">
        <v>1</v>
      </c>
      <c r="F6" s="3">
        <v>98.89</v>
      </c>
      <c r="G6" s="28" t="s">
        <v>13</v>
      </c>
      <c r="H6" s="30"/>
    </row>
    <row r="7" spans="1:8" ht="29.25" customHeight="1">
      <c r="A7" s="10">
        <v>4</v>
      </c>
      <c r="B7" s="31" t="s">
        <v>20</v>
      </c>
      <c r="C7" s="12" t="s">
        <v>21</v>
      </c>
      <c r="D7" s="32" t="s">
        <v>12</v>
      </c>
      <c r="E7" s="28">
        <f>1+3</f>
        <v>4</v>
      </c>
      <c r="F7" s="29">
        <v>98.3563023444813</v>
      </c>
      <c r="G7" s="28" t="s">
        <v>13</v>
      </c>
      <c r="H7" s="30"/>
    </row>
    <row r="8" spans="1:8" ht="29.25" customHeight="1">
      <c r="A8" s="10">
        <v>5</v>
      </c>
      <c r="B8" s="5" t="s">
        <v>22</v>
      </c>
      <c r="C8" s="53" t="s">
        <v>23</v>
      </c>
      <c r="D8" s="10" t="s">
        <v>12</v>
      </c>
      <c r="E8" s="10">
        <v>3</v>
      </c>
      <c r="F8" s="3">
        <v>98.1933839945678</v>
      </c>
      <c r="G8" s="28" t="s">
        <v>13</v>
      </c>
      <c r="H8" s="30"/>
    </row>
    <row r="9" spans="1:8" ht="29.25" customHeight="1">
      <c r="A9" s="10">
        <v>6</v>
      </c>
      <c r="B9" s="27" t="s">
        <v>24</v>
      </c>
      <c r="C9" s="12" t="s">
        <v>25</v>
      </c>
      <c r="D9" s="28" t="s">
        <v>12</v>
      </c>
      <c r="E9" s="10">
        <v>1</v>
      </c>
      <c r="F9" s="3">
        <v>98.18</v>
      </c>
      <c r="G9" s="28" t="s">
        <v>13</v>
      </c>
      <c r="H9" s="30"/>
    </row>
    <row r="10" spans="1:8" ht="29.25" customHeight="1">
      <c r="A10" s="10">
        <v>7</v>
      </c>
      <c r="B10" s="5" t="s">
        <v>26</v>
      </c>
      <c r="C10" s="12" t="s">
        <v>27</v>
      </c>
      <c r="D10" s="10" t="s">
        <v>12</v>
      </c>
      <c r="E10" s="10">
        <v>4</v>
      </c>
      <c r="F10" s="3">
        <v>98.017785138539</v>
      </c>
      <c r="G10" s="28" t="s">
        <v>13</v>
      </c>
      <c r="H10" s="30"/>
    </row>
    <row r="11" spans="1:8" ht="29.25" customHeight="1">
      <c r="A11" s="10">
        <v>8</v>
      </c>
      <c r="B11" s="33" t="s">
        <v>28</v>
      </c>
      <c r="C11" s="53" t="s">
        <v>29</v>
      </c>
      <c r="D11" s="34" t="s">
        <v>16</v>
      </c>
      <c r="E11" s="34">
        <v>2</v>
      </c>
      <c r="F11" s="3">
        <v>98.01</v>
      </c>
      <c r="G11" s="28" t="s">
        <v>13</v>
      </c>
      <c r="H11" s="30"/>
    </row>
    <row r="12" spans="1:8" ht="29.25" customHeight="1">
      <c r="A12" s="10">
        <v>9</v>
      </c>
      <c r="B12" s="27" t="s">
        <v>30</v>
      </c>
      <c r="C12" s="12" t="s">
        <v>31</v>
      </c>
      <c r="D12" s="10" t="s">
        <v>32</v>
      </c>
      <c r="E12" s="10">
        <v>2</v>
      </c>
      <c r="F12" s="3">
        <v>97.9962809991079</v>
      </c>
      <c r="G12" s="28" t="s">
        <v>13</v>
      </c>
      <c r="H12" s="30"/>
    </row>
    <row r="13" spans="1:8" ht="29.25" customHeight="1">
      <c r="A13" s="10">
        <v>10</v>
      </c>
      <c r="B13" s="33" t="s">
        <v>33</v>
      </c>
      <c r="C13" s="12" t="s">
        <v>34</v>
      </c>
      <c r="D13" s="34" t="s">
        <v>16</v>
      </c>
      <c r="E13" s="34">
        <v>4</v>
      </c>
      <c r="F13" s="3">
        <v>97.96</v>
      </c>
      <c r="G13" s="28" t="s">
        <v>13</v>
      </c>
      <c r="H13" s="30"/>
    </row>
    <row r="14" spans="1:8" ht="29.25" customHeight="1">
      <c r="A14" s="10">
        <v>11</v>
      </c>
      <c r="B14" s="33" t="s">
        <v>35</v>
      </c>
      <c r="C14" s="53" t="s">
        <v>36</v>
      </c>
      <c r="D14" s="34" t="s">
        <v>12</v>
      </c>
      <c r="E14" s="34">
        <v>3</v>
      </c>
      <c r="F14" s="3">
        <v>97.8</v>
      </c>
      <c r="G14" s="28" t="s">
        <v>13</v>
      </c>
      <c r="H14" s="30"/>
    </row>
    <row r="15" spans="1:8" ht="29.25" customHeight="1">
      <c r="A15" s="10">
        <v>12</v>
      </c>
      <c r="B15" s="31" t="s">
        <v>37</v>
      </c>
      <c r="C15" s="12" t="s">
        <v>38</v>
      </c>
      <c r="D15" s="32" t="s">
        <v>32</v>
      </c>
      <c r="E15" s="10">
        <v>1</v>
      </c>
      <c r="F15" s="3">
        <v>97.5</v>
      </c>
      <c r="G15" s="28" t="s">
        <v>13</v>
      </c>
      <c r="H15" s="30"/>
    </row>
    <row r="16" spans="1:8" ht="29.25" customHeight="1">
      <c r="A16" s="10">
        <v>13</v>
      </c>
      <c r="B16" s="5" t="s">
        <v>39</v>
      </c>
      <c r="C16" s="53" t="s">
        <v>40</v>
      </c>
      <c r="D16" s="10" t="s">
        <v>12</v>
      </c>
      <c r="E16" s="10">
        <v>3</v>
      </c>
      <c r="F16" s="3">
        <v>97.4513836434868</v>
      </c>
      <c r="G16" s="28" t="s">
        <v>13</v>
      </c>
      <c r="H16" s="30"/>
    </row>
    <row r="17" spans="1:8" ht="29.25" customHeight="1">
      <c r="A17" s="10">
        <v>14</v>
      </c>
      <c r="B17" s="33" t="s">
        <v>41</v>
      </c>
      <c r="C17" s="53" t="s">
        <v>42</v>
      </c>
      <c r="D17" s="34" t="s">
        <v>16</v>
      </c>
      <c r="E17" s="34">
        <v>6</v>
      </c>
      <c r="F17" s="3">
        <v>97.45</v>
      </c>
      <c r="G17" s="28" t="s">
        <v>13</v>
      </c>
      <c r="H17" s="30"/>
    </row>
    <row r="18" spans="1:8" ht="29.25" customHeight="1">
      <c r="A18" s="10">
        <v>15</v>
      </c>
      <c r="B18" s="5" t="s">
        <v>43</v>
      </c>
      <c r="C18" s="12" t="s">
        <v>44</v>
      </c>
      <c r="D18" s="10" t="s">
        <v>32</v>
      </c>
      <c r="E18" s="10">
        <v>2</v>
      </c>
      <c r="F18" s="3">
        <v>97.136718875502</v>
      </c>
      <c r="G18" s="28" t="s">
        <v>13</v>
      </c>
      <c r="H18" s="30"/>
    </row>
    <row r="19" spans="1:8" ht="29.25" customHeight="1">
      <c r="A19" s="10">
        <v>16</v>
      </c>
      <c r="B19" s="35" t="s">
        <v>45</v>
      </c>
      <c r="C19" s="12" t="s">
        <v>46</v>
      </c>
      <c r="D19" s="36" t="s">
        <v>12</v>
      </c>
      <c r="E19" s="34">
        <v>1</v>
      </c>
      <c r="F19" s="3">
        <v>97.07</v>
      </c>
      <c r="G19" s="28" t="s">
        <v>13</v>
      </c>
      <c r="H19" s="30"/>
    </row>
    <row r="20" spans="1:8" ht="29.25" customHeight="1">
      <c r="A20" s="10">
        <v>17</v>
      </c>
      <c r="B20" s="35" t="s">
        <v>47</v>
      </c>
      <c r="C20" s="12" t="s">
        <v>48</v>
      </c>
      <c r="D20" s="11" t="s">
        <v>16</v>
      </c>
      <c r="E20" s="10">
        <f>1+1+1+1+1</f>
        <v>5</v>
      </c>
      <c r="F20" s="3">
        <v>97.01</v>
      </c>
      <c r="G20" s="28" t="s">
        <v>13</v>
      </c>
      <c r="H20" s="30"/>
    </row>
    <row r="21" spans="1:8" ht="29.25" customHeight="1">
      <c r="A21" s="10">
        <v>18</v>
      </c>
      <c r="B21" s="27" t="s">
        <v>49</v>
      </c>
      <c r="C21" s="12" t="s">
        <v>50</v>
      </c>
      <c r="D21" s="10" t="s">
        <v>51</v>
      </c>
      <c r="E21" s="10">
        <v>1</v>
      </c>
      <c r="F21" s="3">
        <v>96.93</v>
      </c>
      <c r="G21" s="28" t="s">
        <v>13</v>
      </c>
      <c r="H21" s="30"/>
    </row>
    <row r="22" spans="1:8" ht="29.25" customHeight="1">
      <c r="A22" s="10">
        <v>19</v>
      </c>
      <c r="B22" s="35" t="s">
        <v>52</v>
      </c>
      <c r="C22" s="53" t="s">
        <v>53</v>
      </c>
      <c r="D22" s="37" t="s">
        <v>12</v>
      </c>
      <c r="E22" s="34">
        <f aca="true" t="shared" si="0" ref="E22:E27">1+1</f>
        <v>2</v>
      </c>
      <c r="F22" s="3">
        <v>96.8817280766901</v>
      </c>
      <c r="G22" s="28" t="s">
        <v>13</v>
      </c>
      <c r="H22" s="30"/>
    </row>
    <row r="23" spans="1:8" ht="29.25" customHeight="1">
      <c r="A23" s="10">
        <v>20</v>
      </c>
      <c r="B23" s="31" t="s">
        <v>54</v>
      </c>
      <c r="C23" s="12" t="s">
        <v>55</v>
      </c>
      <c r="D23" s="32" t="s">
        <v>19</v>
      </c>
      <c r="E23" s="10">
        <v>1</v>
      </c>
      <c r="F23" s="3">
        <v>96.81</v>
      </c>
      <c r="G23" s="28" t="s">
        <v>13</v>
      </c>
      <c r="H23" s="30"/>
    </row>
    <row r="24" spans="1:8" ht="29.25" customHeight="1">
      <c r="A24" s="10">
        <v>21</v>
      </c>
      <c r="B24" s="5" t="s">
        <v>56</v>
      </c>
      <c r="C24" s="53" t="s">
        <v>57</v>
      </c>
      <c r="D24" s="10" t="s">
        <v>19</v>
      </c>
      <c r="E24" s="10">
        <v>1</v>
      </c>
      <c r="F24" s="3">
        <v>96.55</v>
      </c>
      <c r="G24" s="28" t="s">
        <v>13</v>
      </c>
      <c r="H24" s="30"/>
    </row>
    <row r="25" spans="1:8" ht="29.25" customHeight="1">
      <c r="A25" s="10">
        <v>22</v>
      </c>
      <c r="B25" s="35" t="s">
        <v>58</v>
      </c>
      <c r="C25" s="12" t="s">
        <v>59</v>
      </c>
      <c r="D25" s="36" t="s">
        <v>12</v>
      </c>
      <c r="E25" s="34">
        <v>1</v>
      </c>
      <c r="F25" s="3">
        <v>96.546</v>
      </c>
      <c r="G25" s="28" t="s">
        <v>13</v>
      </c>
      <c r="H25" s="30"/>
    </row>
    <row r="26" spans="1:8" ht="29.25" customHeight="1">
      <c r="A26" s="10">
        <v>23</v>
      </c>
      <c r="B26" s="35" t="s">
        <v>60</v>
      </c>
      <c r="C26" s="12" t="s">
        <v>61</v>
      </c>
      <c r="D26" s="37" t="s">
        <v>12</v>
      </c>
      <c r="E26" s="34">
        <f t="shared" si="0"/>
        <v>2</v>
      </c>
      <c r="F26" s="3">
        <v>96.3773279794999</v>
      </c>
      <c r="G26" s="28" t="s">
        <v>13</v>
      </c>
      <c r="H26" s="30"/>
    </row>
    <row r="27" spans="1:8" ht="29.25" customHeight="1">
      <c r="A27" s="10">
        <v>24</v>
      </c>
      <c r="B27" s="5" t="s">
        <v>62</v>
      </c>
      <c r="C27" s="12" t="s">
        <v>63</v>
      </c>
      <c r="D27" s="10" t="s">
        <v>16</v>
      </c>
      <c r="E27" s="10">
        <f t="shared" si="0"/>
        <v>2</v>
      </c>
      <c r="F27" s="3">
        <v>96.3755398093275</v>
      </c>
      <c r="G27" s="28" t="s">
        <v>13</v>
      </c>
      <c r="H27" s="30"/>
    </row>
    <row r="28" spans="1:8" ht="29.25" customHeight="1">
      <c r="A28" s="10">
        <v>25</v>
      </c>
      <c r="B28" s="27" t="s">
        <v>64</v>
      </c>
      <c r="C28" s="12" t="s">
        <v>65</v>
      </c>
      <c r="D28" s="28" t="s">
        <v>66</v>
      </c>
      <c r="E28" s="28">
        <v>1</v>
      </c>
      <c r="F28" s="29">
        <v>96.3</v>
      </c>
      <c r="G28" s="28" t="s">
        <v>13</v>
      </c>
      <c r="H28" s="30"/>
    </row>
    <row r="29" spans="1:8" ht="29.25" customHeight="1">
      <c r="A29" s="10">
        <v>26</v>
      </c>
      <c r="B29" s="38" t="s">
        <v>67</v>
      </c>
      <c r="C29" s="53" t="s">
        <v>68</v>
      </c>
      <c r="D29" s="39" t="s">
        <v>12</v>
      </c>
      <c r="E29" s="10">
        <f>1+1</f>
        <v>2</v>
      </c>
      <c r="F29" s="3">
        <v>96.2666496359688</v>
      </c>
      <c r="G29" s="28" t="s">
        <v>13</v>
      </c>
      <c r="H29" s="30"/>
    </row>
    <row r="30" spans="1:8" ht="29.25" customHeight="1">
      <c r="A30" s="10">
        <v>27</v>
      </c>
      <c r="B30" s="5" t="s">
        <v>69</v>
      </c>
      <c r="C30" s="12" t="s">
        <v>70</v>
      </c>
      <c r="D30" s="10" t="s">
        <v>32</v>
      </c>
      <c r="E30" s="10">
        <f>3+1</f>
        <v>4</v>
      </c>
      <c r="F30" s="3">
        <v>96.1</v>
      </c>
      <c r="G30" s="28" t="s">
        <v>13</v>
      </c>
      <c r="H30" s="30"/>
    </row>
    <row r="31" spans="1:8" ht="29.25" customHeight="1">
      <c r="A31" s="10">
        <v>28</v>
      </c>
      <c r="B31" s="40" t="s">
        <v>71</v>
      </c>
      <c r="C31" s="12" t="s">
        <v>72</v>
      </c>
      <c r="D31" s="41" t="s">
        <v>32</v>
      </c>
      <c r="E31" s="10">
        <v>2</v>
      </c>
      <c r="F31" s="3">
        <v>96</v>
      </c>
      <c r="G31" s="28" t="s">
        <v>13</v>
      </c>
      <c r="H31" s="30"/>
    </row>
    <row r="32" spans="1:8" ht="29.25" customHeight="1">
      <c r="A32" s="10">
        <v>29</v>
      </c>
      <c r="B32" s="42" t="s">
        <v>73</v>
      </c>
      <c r="C32" s="12" t="s">
        <v>74</v>
      </c>
      <c r="D32" s="43" t="s">
        <v>12</v>
      </c>
      <c r="E32" s="10">
        <v>1</v>
      </c>
      <c r="F32" s="3">
        <v>95.894</v>
      </c>
      <c r="G32" s="28" t="s">
        <v>13</v>
      </c>
      <c r="H32" s="30"/>
    </row>
    <row r="33" spans="1:8" ht="29.25" customHeight="1">
      <c r="A33" s="10">
        <v>30</v>
      </c>
      <c r="B33" s="42" t="s">
        <v>75</v>
      </c>
      <c r="C33" s="12" t="s">
        <v>76</v>
      </c>
      <c r="D33" s="43" t="s">
        <v>32</v>
      </c>
      <c r="E33" s="10">
        <v>2</v>
      </c>
      <c r="F33" s="3">
        <v>95.8489298245614</v>
      </c>
      <c r="G33" s="28" t="s">
        <v>13</v>
      </c>
      <c r="H33" s="30"/>
    </row>
    <row r="34" spans="1:8" ht="29.25" customHeight="1">
      <c r="A34" s="10">
        <v>31</v>
      </c>
      <c r="B34" s="44" t="s">
        <v>77</v>
      </c>
      <c r="C34" s="12" t="s">
        <v>78</v>
      </c>
      <c r="D34" s="45" t="s">
        <v>16</v>
      </c>
      <c r="E34" s="34">
        <f>2+1+1</f>
        <v>4</v>
      </c>
      <c r="F34" s="3">
        <v>95.6604725978894</v>
      </c>
      <c r="G34" s="28" t="s">
        <v>13</v>
      </c>
      <c r="H34" s="30"/>
    </row>
    <row r="35" spans="1:8" ht="29.25" customHeight="1">
      <c r="A35" s="10">
        <v>32</v>
      </c>
      <c r="B35" s="31" t="s">
        <v>79</v>
      </c>
      <c r="C35" s="12" t="s">
        <v>80</v>
      </c>
      <c r="D35" s="32" t="s">
        <v>12</v>
      </c>
      <c r="E35" s="10">
        <v>1</v>
      </c>
      <c r="F35" s="3">
        <v>95.51</v>
      </c>
      <c r="G35" s="28" t="s">
        <v>13</v>
      </c>
      <c r="H35" s="30"/>
    </row>
    <row r="36" spans="1:8" ht="29.25" customHeight="1">
      <c r="A36" s="10">
        <v>33</v>
      </c>
      <c r="B36" s="5" t="s">
        <v>81</v>
      </c>
      <c r="C36" s="12" t="s">
        <v>82</v>
      </c>
      <c r="D36" s="10" t="s">
        <v>12</v>
      </c>
      <c r="E36" s="10">
        <v>1</v>
      </c>
      <c r="F36" s="3">
        <v>95.5</v>
      </c>
      <c r="G36" s="28" t="s">
        <v>13</v>
      </c>
      <c r="H36" s="30"/>
    </row>
    <row r="37" spans="1:8" ht="29.25" customHeight="1">
      <c r="A37" s="10">
        <v>34</v>
      </c>
      <c r="B37" s="40" t="s">
        <v>83</v>
      </c>
      <c r="C37" s="12" t="s">
        <v>84</v>
      </c>
      <c r="D37" s="41" t="s">
        <v>12</v>
      </c>
      <c r="E37" s="10">
        <f>1+1</f>
        <v>2</v>
      </c>
      <c r="F37" s="3">
        <v>95.472203457847</v>
      </c>
      <c r="G37" s="28" t="s">
        <v>13</v>
      </c>
      <c r="H37" s="30"/>
    </row>
    <row r="38" spans="1:8" ht="29.25" customHeight="1">
      <c r="A38" s="10">
        <v>35</v>
      </c>
      <c r="B38" s="31" t="s">
        <v>85</v>
      </c>
      <c r="C38" s="53" t="s">
        <v>86</v>
      </c>
      <c r="D38" s="10" t="s">
        <v>12</v>
      </c>
      <c r="E38" s="10">
        <f>1+3+1</f>
        <v>5</v>
      </c>
      <c r="F38" s="3">
        <v>95.2987359531431</v>
      </c>
      <c r="G38" s="28" t="s">
        <v>13</v>
      </c>
      <c r="H38" s="30"/>
    </row>
    <row r="39" spans="1:8" ht="29.25" customHeight="1">
      <c r="A39" s="10">
        <v>36</v>
      </c>
      <c r="B39" s="5" t="s">
        <v>87</v>
      </c>
      <c r="C39" s="12" t="s">
        <v>88</v>
      </c>
      <c r="D39" s="10" t="s">
        <v>32</v>
      </c>
      <c r="E39" s="10">
        <v>1</v>
      </c>
      <c r="F39" s="3">
        <v>95.16</v>
      </c>
      <c r="G39" s="28" t="s">
        <v>13</v>
      </c>
      <c r="H39" s="30"/>
    </row>
    <row r="40" spans="1:8" ht="29.25" customHeight="1">
      <c r="A40" s="10">
        <v>37</v>
      </c>
      <c r="B40" s="33" t="s">
        <v>89</v>
      </c>
      <c r="C40" s="53" t="s">
        <v>90</v>
      </c>
      <c r="D40" s="34" t="s">
        <v>12</v>
      </c>
      <c r="E40" s="34">
        <f>1+3</f>
        <v>4</v>
      </c>
      <c r="F40" s="3">
        <v>95.1186780920422</v>
      </c>
      <c r="G40" s="28" t="s">
        <v>13</v>
      </c>
      <c r="H40" s="30"/>
    </row>
    <row r="41" spans="1:8" ht="29.25" customHeight="1">
      <c r="A41" s="10">
        <v>38</v>
      </c>
      <c r="B41" s="27" t="s">
        <v>91</v>
      </c>
      <c r="C41" s="53" t="s">
        <v>92</v>
      </c>
      <c r="D41" s="28" t="s">
        <v>12</v>
      </c>
      <c r="E41" s="10">
        <v>1</v>
      </c>
      <c r="F41" s="3">
        <v>95.1</v>
      </c>
      <c r="G41" s="28" t="s">
        <v>13</v>
      </c>
      <c r="H41" s="30"/>
    </row>
    <row r="42" spans="1:8" ht="29.25" customHeight="1">
      <c r="A42" s="10">
        <v>39</v>
      </c>
      <c r="B42" s="27" t="s">
        <v>93</v>
      </c>
      <c r="C42" s="12" t="s">
        <v>94</v>
      </c>
      <c r="D42" s="46" t="s">
        <v>16</v>
      </c>
      <c r="E42" s="10">
        <f>1+1</f>
        <v>2</v>
      </c>
      <c r="F42" s="3">
        <v>95</v>
      </c>
      <c r="G42" s="28" t="s">
        <v>13</v>
      </c>
      <c r="H42" s="30"/>
    </row>
    <row r="43" spans="1:8" ht="29.25" customHeight="1">
      <c r="A43" s="10">
        <v>40</v>
      </c>
      <c r="B43" s="5" t="s">
        <v>95</v>
      </c>
      <c r="C43" s="12" t="s">
        <v>96</v>
      </c>
      <c r="D43" s="10" t="s">
        <v>12</v>
      </c>
      <c r="E43" s="10">
        <f>1+5+1</f>
        <v>7</v>
      </c>
      <c r="F43" s="3">
        <v>95.0391449602993</v>
      </c>
      <c r="G43" s="28" t="s">
        <v>13</v>
      </c>
      <c r="H43" s="30"/>
    </row>
    <row r="44" spans="1:8" ht="29.25" customHeight="1">
      <c r="A44" s="10">
        <v>41</v>
      </c>
      <c r="B44" s="5" t="s">
        <v>97</v>
      </c>
      <c r="C44" s="12" t="s">
        <v>98</v>
      </c>
      <c r="D44" s="10" t="s">
        <v>32</v>
      </c>
      <c r="E44" s="10">
        <v>2</v>
      </c>
      <c r="F44" s="3">
        <v>94.9487004327991</v>
      </c>
      <c r="G44" s="28" t="s">
        <v>99</v>
      </c>
      <c r="H44" s="30"/>
    </row>
    <row r="45" spans="1:8" ht="29.25" customHeight="1">
      <c r="A45" s="10">
        <v>42</v>
      </c>
      <c r="B45" s="27" t="s">
        <v>100</v>
      </c>
      <c r="C45" s="12" t="s">
        <v>101</v>
      </c>
      <c r="D45" s="10" t="s">
        <v>16</v>
      </c>
      <c r="E45" s="10">
        <f>1+1+1+1</f>
        <v>4</v>
      </c>
      <c r="F45" s="3">
        <v>94.9320511156693</v>
      </c>
      <c r="G45" s="28" t="s">
        <v>99</v>
      </c>
      <c r="H45" s="30"/>
    </row>
    <row r="46" spans="1:8" ht="29.25" customHeight="1">
      <c r="A46" s="10">
        <v>43</v>
      </c>
      <c r="B46" s="31" t="s">
        <v>102</v>
      </c>
      <c r="C46" s="12" t="s">
        <v>103</v>
      </c>
      <c r="D46" s="32" t="s">
        <v>66</v>
      </c>
      <c r="E46" s="10">
        <v>1</v>
      </c>
      <c r="F46" s="3">
        <v>94.93</v>
      </c>
      <c r="G46" s="28" t="s">
        <v>99</v>
      </c>
      <c r="H46" s="30"/>
    </row>
    <row r="47" spans="1:8" ht="29.25" customHeight="1">
      <c r="A47" s="10">
        <v>44</v>
      </c>
      <c r="B47" s="5" t="s">
        <v>104</v>
      </c>
      <c r="C47" s="53" t="s">
        <v>105</v>
      </c>
      <c r="D47" s="10" t="s">
        <v>12</v>
      </c>
      <c r="E47" s="10">
        <v>1</v>
      </c>
      <c r="F47" s="3">
        <v>94.926</v>
      </c>
      <c r="G47" s="28" t="s">
        <v>99</v>
      </c>
      <c r="H47" s="30"/>
    </row>
    <row r="48" spans="1:8" ht="29.25" customHeight="1">
      <c r="A48" s="10">
        <v>45</v>
      </c>
      <c r="B48" s="47" t="s">
        <v>106</v>
      </c>
      <c r="C48" s="12" t="s">
        <v>107</v>
      </c>
      <c r="D48" s="10" t="s">
        <v>12</v>
      </c>
      <c r="E48" s="10">
        <v>5</v>
      </c>
      <c r="F48" s="3">
        <v>94.9</v>
      </c>
      <c r="G48" s="28" t="s">
        <v>99</v>
      </c>
      <c r="H48" s="30"/>
    </row>
    <row r="49" spans="1:8" ht="29.25" customHeight="1">
      <c r="A49" s="10">
        <v>46</v>
      </c>
      <c r="B49" s="47" t="s">
        <v>108</v>
      </c>
      <c r="C49" s="12" t="s">
        <v>109</v>
      </c>
      <c r="D49" s="10" t="s">
        <v>32</v>
      </c>
      <c r="E49" s="10">
        <v>1</v>
      </c>
      <c r="F49" s="3">
        <v>94.9</v>
      </c>
      <c r="G49" s="28" t="s">
        <v>99</v>
      </c>
      <c r="H49" s="30"/>
    </row>
    <row r="50" spans="1:8" ht="29.25" customHeight="1">
      <c r="A50" s="10">
        <v>47</v>
      </c>
      <c r="B50" s="5" t="s">
        <v>110</v>
      </c>
      <c r="C50" s="12" t="s">
        <v>111</v>
      </c>
      <c r="D50" s="10" t="s">
        <v>12</v>
      </c>
      <c r="E50" s="10">
        <v>1</v>
      </c>
      <c r="F50" s="3">
        <v>94.8794</v>
      </c>
      <c r="G50" s="28" t="s">
        <v>99</v>
      </c>
      <c r="H50" s="30"/>
    </row>
    <row r="51" spans="1:8" ht="29.25" customHeight="1">
      <c r="A51" s="10">
        <v>48</v>
      </c>
      <c r="B51" s="48" t="s">
        <v>112</v>
      </c>
      <c r="C51" s="12" t="s">
        <v>113</v>
      </c>
      <c r="D51" s="26" t="s">
        <v>16</v>
      </c>
      <c r="E51" s="10">
        <v>1</v>
      </c>
      <c r="F51" s="3">
        <v>94.834</v>
      </c>
      <c r="G51" s="28" t="s">
        <v>99</v>
      </c>
      <c r="H51" s="30"/>
    </row>
    <row r="52" spans="1:8" ht="29.25" customHeight="1">
      <c r="A52" s="10">
        <v>49</v>
      </c>
      <c r="B52" s="5" t="s">
        <v>114</v>
      </c>
      <c r="C52" s="53" t="s">
        <v>115</v>
      </c>
      <c r="D52" s="10" t="s">
        <v>16</v>
      </c>
      <c r="E52" s="10">
        <v>1</v>
      </c>
      <c r="F52" s="3">
        <v>94.8</v>
      </c>
      <c r="G52" s="28" t="s">
        <v>99</v>
      </c>
      <c r="H52" s="30"/>
    </row>
    <row r="53" spans="1:8" ht="29.25" customHeight="1">
      <c r="A53" s="10">
        <v>50</v>
      </c>
      <c r="B53" s="31" t="s">
        <v>116</v>
      </c>
      <c r="C53" s="12" t="s">
        <v>117</v>
      </c>
      <c r="D53" s="28" t="s">
        <v>12</v>
      </c>
      <c r="E53" s="10">
        <f>1+3</f>
        <v>4</v>
      </c>
      <c r="F53" s="3">
        <v>94.7586149704341</v>
      </c>
      <c r="G53" s="28" t="s">
        <v>99</v>
      </c>
      <c r="H53" s="30"/>
    </row>
    <row r="54" spans="1:8" ht="29.25" customHeight="1">
      <c r="A54" s="10">
        <v>51</v>
      </c>
      <c r="B54" s="5" t="s">
        <v>118</v>
      </c>
      <c r="C54" s="12" t="s">
        <v>119</v>
      </c>
      <c r="D54" s="10" t="s">
        <v>16</v>
      </c>
      <c r="E54" s="10">
        <v>1</v>
      </c>
      <c r="F54" s="3">
        <v>94.7</v>
      </c>
      <c r="G54" s="28" t="s">
        <v>99</v>
      </c>
      <c r="H54" s="30"/>
    </row>
    <row r="55" spans="1:8" ht="29.25" customHeight="1">
      <c r="A55" s="10">
        <v>52</v>
      </c>
      <c r="B55" s="33" t="s">
        <v>120</v>
      </c>
      <c r="C55" s="12" t="s">
        <v>121</v>
      </c>
      <c r="D55" s="34" t="s">
        <v>12</v>
      </c>
      <c r="E55" s="34">
        <v>1</v>
      </c>
      <c r="F55" s="3">
        <v>94.66</v>
      </c>
      <c r="G55" s="28" t="s">
        <v>99</v>
      </c>
      <c r="H55" s="30"/>
    </row>
    <row r="56" spans="1:8" ht="29.25" customHeight="1">
      <c r="A56" s="10">
        <v>53</v>
      </c>
      <c r="B56" s="27" t="s">
        <v>122</v>
      </c>
      <c r="C56" s="53" t="s">
        <v>123</v>
      </c>
      <c r="D56" s="28" t="s">
        <v>32</v>
      </c>
      <c r="E56" s="10">
        <v>1</v>
      </c>
      <c r="F56" s="3">
        <v>94.62</v>
      </c>
      <c r="G56" s="28" t="s">
        <v>99</v>
      </c>
      <c r="H56" s="30"/>
    </row>
    <row r="57" spans="1:8" ht="29.25" customHeight="1">
      <c r="A57" s="10">
        <v>54</v>
      </c>
      <c r="B57" s="5" t="s">
        <v>124</v>
      </c>
      <c r="C57" s="53" t="s">
        <v>125</v>
      </c>
      <c r="D57" s="10" t="s">
        <v>12</v>
      </c>
      <c r="E57" s="10">
        <f>1+1</f>
        <v>2</v>
      </c>
      <c r="F57" s="3">
        <v>94.6106410120123</v>
      </c>
      <c r="G57" s="28" t="s">
        <v>99</v>
      </c>
      <c r="H57" s="30"/>
    </row>
    <row r="58" spans="1:8" ht="29.25" customHeight="1">
      <c r="A58" s="10">
        <v>55</v>
      </c>
      <c r="B58" s="5" t="s">
        <v>126</v>
      </c>
      <c r="C58" s="12" t="s">
        <v>127</v>
      </c>
      <c r="D58" s="10" t="s">
        <v>32</v>
      </c>
      <c r="E58" s="10">
        <v>1</v>
      </c>
      <c r="F58" s="3">
        <v>94.58</v>
      </c>
      <c r="G58" s="28" t="s">
        <v>99</v>
      </c>
      <c r="H58" s="30"/>
    </row>
    <row r="59" spans="1:8" ht="29.25" customHeight="1">
      <c r="A59" s="10">
        <v>56</v>
      </c>
      <c r="B59" s="5" t="s">
        <v>128</v>
      </c>
      <c r="C59" s="12" t="s">
        <v>129</v>
      </c>
      <c r="D59" s="10" t="s">
        <v>32</v>
      </c>
      <c r="E59" s="10">
        <v>1</v>
      </c>
      <c r="F59" s="3">
        <v>94.5678</v>
      </c>
      <c r="G59" s="28" t="s">
        <v>99</v>
      </c>
      <c r="H59" s="30"/>
    </row>
    <row r="60" spans="1:8" ht="29.25" customHeight="1">
      <c r="A60" s="10">
        <v>57</v>
      </c>
      <c r="B60" s="27" t="s">
        <v>130</v>
      </c>
      <c r="C60" s="12" t="s">
        <v>131</v>
      </c>
      <c r="D60" s="28" t="s">
        <v>12</v>
      </c>
      <c r="E60" s="10">
        <v>1</v>
      </c>
      <c r="F60" s="3">
        <v>94.54</v>
      </c>
      <c r="G60" s="28" t="s">
        <v>99</v>
      </c>
      <c r="H60" s="30"/>
    </row>
    <row r="61" spans="1:8" ht="29.25" customHeight="1">
      <c r="A61" s="10">
        <v>58</v>
      </c>
      <c r="B61" s="49" t="s">
        <v>132</v>
      </c>
      <c r="C61" s="12" t="s">
        <v>133</v>
      </c>
      <c r="D61" s="10" t="s">
        <v>19</v>
      </c>
      <c r="E61" s="10">
        <v>2</v>
      </c>
      <c r="F61" s="3">
        <v>94.52</v>
      </c>
      <c r="G61" s="28" t="s">
        <v>99</v>
      </c>
      <c r="H61" s="30"/>
    </row>
    <row r="62" spans="1:8" ht="29.25" customHeight="1">
      <c r="A62" s="10">
        <v>59</v>
      </c>
      <c r="B62" s="27" t="s">
        <v>134</v>
      </c>
      <c r="C62" s="12" t="s">
        <v>135</v>
      </c>
      <c r="D62" s="28" t="s">
        <v>12</v>
      </c>
      <c r="E62" s="10">
        <v>1</v>
      </c>
      <c r="F62" s="3">
        <v>94.5</v>
      </c>
      <c r="G62" s="28" t="s">
        <v>99</v>
      </c>
      <c r="H62" s="30"/>
    </row>
    <row r="63" spans="1:8" ht="29.25" customHeight="1">
      <c r="A63" s="10">
        <v>60</v>
      </c>
      <c r="B63" s="5" t="s">
        <v>136</v>
      </c>
      <c r="C63" s="53" t="s">
        <v>137</v>
      </c>
      <c r="D63" s="28" t="s">
        <v>16</v>
      </c>
      <c r="E63" s="10">
        <f>2+1</f>
        <v>3</v>
      </c>
      <c r="F63" s="3">
        <v>94.48</v>
      </c>
      <c r="G63" s="28" t="s">
        <v>99</v>
      </c>
      <c r="H63" s="30"/>
    </row>
    <row r="64" spans="1:8" ht="29.25" customHeight="1">
      <c r="A64" s="10">
        <v>61</v>
      </c>
      <c r="B64" s="40" t="s">
        <v>138</v>
      </c>
      <c r="C64" s="12" t="s">
        <v>139</v>
      </c>
      <c r="D64" s="41" t="s">
        <v>12</v>
      </c>
      <c r="E64" s="10">
        <f>1+1</f>
        <v>2</v>
      </c>
      <c r="F64" s="3">
        <v>94.4662465457977</v>
      </c>
      <c r="G64" s="28" t="s">
        <v>99</v>
      </c>
      <c r="H64" s="30"/>
    </row>
    <row r="65" spans="1:8" ht="29.25" customHeight="1">
      <c r="A65" s="10">
        <v>62</v>
      </c>
      <c r="B65" s="5" t="s">
        <v>140</v>
      </c>
      <c r="C65" s="12" t="s">
        <v>141</v>
      </c>
      <c r="D65" s="10" t="s">
        <v>12</v>
      </c>
      <c r="E65" s="10">
        <v>3</v>
      </c>
      <c r="F65" s="3">
        <v>94.4441077541643</v>
      </c>
      <c r="G65" s="28" t="s">
        <v>99</v>
      </c>
      <c r="H65" s="30"/>
    </row>
    <row r="66" spans="1:8" ht="29.25" customHeight="1">
      <c r="A66" s="10">
        <v>63</v>
      </c>
      <c r="B66" s="5" t="s">
        <v>142</v>
      </c>
      <c r="C66" s="12" t="s">
        <v>143</v>
      </c>
      <c r="D66" s="10" t="s">
        <v>32</v>
      </c>
      <c r="E66" s="10">
        <v>2</v>
      </c>
      <c r="F66" s="3">
        <v>94.4</v>
      </c>
      <c r="G66" s="28" t="s">
        <v>99</v>
      </c>
      <c r="H66" s="30"/>
    </row>
    <row r="67" spans="1:8" ht="29.25" customHeight="1">
      <c r="A67" s="10">
        <v>64</v>
      </c>
      <c r="B67" s="5" t="s">
        <v>144</v>
      </c>
      <c r="C67" s="53" t="s">
        <v>145</v>
      </c>
      <c r="D67" s="10" t="s">
        <v>32</v>
      </c>
      <c r="E67" s="10">
        <f>2+1</f>
        <v>3</v>
      </c>
      <c r="F67" s="3">
        <v>94.3999525166192</v>
      </c>
      <c r="G67" s="28" t="s">
        <v>99</v>
      </c>
      <c r="H67" s="30"/>
    </row>
    <row r="68" spans="1:8" ht="29.25" customHeight="1">
      <c r="A68" s="10">
        <v>65</v>
      </c>
      <c r="B68" s="5" t="s">
        <v>146</v>
      </c>
      <c r="C68" s="12" t="s">
        <v>147</v>
      </c>
      <c r="D68" s="10" t="s">
        <v>32</v>
      </c>
      <c r="E68" s="10">
        <f>3+2</f>
        <v>5</v>
      </c>
      <c r="F68" s="3">
        <v>94.341667571382</v>
      </c>
      <c r="G68" s="28" t="s">
        <v>99</v>
      </c>
      <c r="H68" s="30"/>
    </row>
    <row r="69" spans="1:8" ht="29.25" customHeight="1">
      <c r="A69" s="10">
        <v>66</v>
      </c>
      <c r="B69" s="5" t="s">
        <v>148</v>
      </c>
      <c r="C69" s="12" t="s">
        <v>149</v>
      </c>
      <c r="D69" s="11" t="s">
        <v>12</v>
      </c>
      <c r="E69" s="10">
        <v>3</v>
      </c>
      <c r="F69" s="3">
        <v>94.3</v>
      </c>
      <c r="G69" s="28" t="s">
        <v>99</v>
      </c>
      <c r="H69" s="30"/>
    </row>
    <row r="70" spans="1:8" ht="29.25" customHeight="1">
      <c r="A70" s="10">
        <v>67</v>
      </c>
      <c r="B70" s="5" t="s">
        <v>150</v>
      </c>
      <c r="C70" s="12" t="s">
        <v>151</v>
      </c>
      <c r="D70" s="11" t="s">
        <v>19</v>
      </c>
      <c r="E70" s="10">
        <f>1+1</f>
        <v>2</v>
      </c>
      <c r="F70" s="3">
        <v>94.3</v>
      </c>
      <c r="G70" s="28" t="s">
        <v>99</v>
      </c>
      <c r="H70" s="30"/>
    </row>
    <row r="71" spans="1:8" ht="29.25" customHeight="1">
      <c r="A71" s="10">
        <v>68</v>
      </c>
      <c r="B71" s="33" t="s">
        <v>152</v>
      </c>
      <c r="C71" s="53" t="s">
        <v>153</v>
      </c>
      <c r="D71" s="34" t="s">
        <v>12</v>
      </c>
      <c r="E71" s="34">
        <v>1</v>
      </c>
      <c r="F71" s="3">
        <v>94.3</v>
      </c>
      <c r="G71" s="28" t="s">
        <v>99</v>
      </c>
      <c r="H71" s="30"/>
    </row>
    <row r="72" spans="1:8" ht="29.25" customHeight="1">
      <c r="A72" s="10">
        <v>69</v>
      </c>
      <c r="B72" s="50" t="s">
        <v>154</v>
      </c>
      <c r="C72" s="53" t="s">
        <v>155</v>
      </c>
      <c r="D72" s="12" t="s">
        <v>32</v>
      </c>
      <c r="E72" s="10">
        <v>1</v>
      </c>
      <c r="F72" s="3">
        <v>94.288</v>
      </c>
      <c r="G72" s="28" t="s">
        <v>99</v>
      </c>
      <c r="H72" s="30"/>
    </row>
    <row r="73" spans="1:8" ht="29.25" customHeight="1">
      <c r="A73" s="10">
        <v>70</v>
      </c>
      <c r="B73" s="5" t="s">
        <v>156</v>
      </c>
      <c r="C73" s="12" t="s">
        <v>157</v>
      </c>
      <c r="D73" s="10" t="s">
        <v>32</v>
      </c>
      <c r="E73" s="10">
        <f>2+1</f>
        <v>3</v>
      </c>
      <c r="F73" s="3">
        <v>94.241259777993</v>
      </c>
      <c r="G73" s="28" t="s">
        <v>99</v>
      </c>
      <c r="H73" s="30"/>
    </row>
    <row r="74" spans="1:8" ht="29.25" customHeight="1">
      <c r="A74" s="10">
        <v>71</v>
      </c>
      <c r="B74" s="5" t="s">
        <v>158</v>
      </c>
      <c r="C74" s="12" t="s">
        <v>159</v>
      </c>
      <c r="D74" s="10" t="s">
        <v>12</v>
      </c>
      <c r="E74" s="10">
        <f>1+3+1</f>
        <v>5</v>
      </c>
      <c r="F74" s="3">
        <v>94.0906913621735</v>
      </c>
      <c r="G74" s="28" t="s">
        <v>99</v>
      </c>
      <c r="H74" s="30"/>
    </row>
    <row r="75" spans="1:8" ht="29.25" customHeight="1">
      <c r="A75" s="10">
        <v>72</v>
      </c>
      <c r="B75" s="5" t="s">
        <v>160</v>
      </c>
      <c r="C75" s="12" t="s">
        <v>161</v>
      </c>
      <c r="D75" s="10" t="s">
        <v>12</v>
      </c>
      <c r="E75" s="10">
        <v>2</v>
      </c>
      <c r="F75" s="3">
        <v>94.0810097120756</v>
      </c>
      <c r="G75" s="28" t="s">
        <v>99</v>
      </c>
      <c r="H75" s="30"/>
    </row>
    <row r="76" spans="1:8" ht="29.25" customHeight="1">
      <c r="A76" s="10">
        <v>73</v>
      </c>
      <c r="B76" s="5" t="s">
        <v>162</v>
      </c>
      <c r="C76" s="12" t="s">
        <v>163</v>
      </c>
      <c r="D76" s="10" t="s">
        <v>32</v>
      </c>
      <c r="E76" s="10">
        <f>1+4</f>
        <v>5</v>
      </c>
      <c r="F76" s="3">
        <v>94.0003566878981</v>
      </c>
      <c r="G76" s="28" t="s">
        <v>99</v>
      </c>
      <c r="H76" s="30"/>
    </row>
    <row r="77" spans="1:8" ht="29.25" customHeight="1">
      <c r="A77" s="10">
        <v>74</v>
      </c>
      <c r="B77" s="31" t="s">
        <v>164</v>
      </c>
      <c r="C77" s="12" t="s">
        <v>165</v>
      </c>
      <c r="D77" s="32" t="s">
        <v>12</v>
      </c>
      <c r="E77" s="10">
        <v>1</v>
      </c>
      <c r="F77" s="3">
        <v>94</v>
      </c>
      <c r="G77" s="28" t="s">
        <v>99</v>
      </c>
      <c r="H77" s="30"/>
    </row>
    <row r="78" spans="1:8" ht="29.25" customHeight="1">
      <c r="A78" s="10">
        <v>75</v>
      </c>
      <c r="B78" s="31" t="s">
        <v>166</v>
      </c>
      <c r="C78" s="53" t="s">
        <v>167</v>
      </c>
      <c r="D78" s="32" t="s">
        <v>168</v>
      </c>
      <c r="E78" s="10">
        <v>1</v>
      </c>
      <c r="F78" s="3">
        <v>94</v>
      </c>
      <c r="G78" s="28" t="s">
        <v>99</v>
      </c>
      <c r="H78" s="30"/>
    </row>
    <row r="79" spans="1:8" ht="29.25" customHeight="1">
      <c r="A79" s="10">
        <v>76</v>
      </c>
      <c r="B79" s="27" t="s">
        <v>169</v>
      </c>
      <c r="C79" s="12" t="s">
        <v>170</v>
      </c>
      <c r="D79" s="28" t="s">
        <v>16</v>
      </c>
      <c r="E79" s="28">
        <v>1</v>
      </c>
      <c r="F79" s="29">
        <v>94</v>
      </c>
      <c r="G79" s="28" t="s">
        <v>99</v>
      </c>
      <c r="H79" s="30"/>
    </row>
    <row r="80" spans="1:8" ht="29.25" customHeight="1">
      <c r="A80" s="10">
        <v>77</v>
      </c>
      <c r="B80" s="51" t="s">
        <v>171</v>
      </c>
      <c r="C80" s="12" t="s">
        <v>172</v>
      </c>
      <c r="D80" s="52" t="s">
        <v>12</v>
      </c>
      <c r="E80" s="10">
        <v>2</v>
      </c>
      <c r="F80" s="3">
        <v>94</v>
      </c>
      <c r="G80" s="28" t="s">
        <v>99</v>
      </c>
      <c r="H80" s="30"/>
    </row>
    <row r="81" spans="1:8" ht="29.25" customHeight="1">
      <c r="A81" s="10">
        <v>78</v>
      </c>
      <c r="B81" s="40" t="s">
        <v>173</v>
      </c>
      <c r="C81" s="53" t="s">
        <v>174</v>
      </c>
      <c r="D81" s="41" t="s">
        <v>12</v>
      </c>
      <c r="E81" s="10">
        <f>1+2</f>
        <v>3</v>
      </c>
      <c r="F81" s="3">
        <v>93.9224495725077</v>
      </c>
      <c r="G81" s="28" t="s">
        <v>99</v>
      </c>
      <c r="H81" s="30"/>
    </row>
    <row r="82" spans="1:8" ht="29.25" customHeight="1">
      <c r="A82" s="10">
        <v>79</v>
      </c>
      <c r="B82" s="31" t="s">
        <v>175</v>
      </c>
      <c r="C82" s="12" t="s">
        <v>176</v>
      </c>
      <c r="D82" s="32" t="s">
        <v>12</v>
      </c>
      <c r="E82" s="10">
        <f>1+1</f>
        <v>2</v>
      </c>
      <c r="F82" s="3">
        <v>93.85</v>
      </c>
      <c r="G82" s="28" t="s">
        <v>99</v>
      </c>
      <c r="H82" s="30"/>
    </row>
    <row r="83" spans="1:8" ht="29.25" customHeight="1">
      <c r="A83" s="10">
        <v>80</v>
      </c>
      <c r="B83" s="50" t="s">
        <v>177</v>
      </c>
      <c r="C83" s="12" t="s">
        <v>178</v>
      </c>
      <c r="D83" s="12" t="s">
        <v>32</v>
      </c>
      <c r="E83" s="10">
        <v>2</v>
      </c>
      <c r="F83" s="3">
        <v>93.742</v>
      </c>
      <c r="G83" s="28" t="s">
        <v>99</v>
      </c>
      <c r="H83" s="30"/>
    </row>
    <row r="84" spans="1:8" ht="29.25" customHeight="1">
      <c r="A84" s="10">
        <v>81</v>
      </c>
      <c r="B84" s="5" t="s">
        <v>179</v>
      </c>
      <c r="C84" s="12" t="s">
        <v>180</v>
      </c>
      <c r="D84" s="10" t="s">
        <v>16</v>
      </c>
      <c r="E84" s="10">
        <v>1</v>
      </c>
      <c r="F84" s="3">
        <v>93.5</v>
      </c>
      <c r="G84" s="28" t="s">
        <v>99</v>
      </c>
      <c r="H84" s="30"/>
    </row>
    <row r="85" spans="1:8" ht="29.25" customHeight="1">
      <c r="A85" s="10">
        <v>82</v>
      </c>
      <c r="B85" s="5" t="s">
        <v>181</v>
      </c>
      <c r="C85" s="53" t="s">
        <v>182</v>
      </c>
      <c r="D85" s="10" t="s">
        <v>32</v>
      </c>
      <c r="E85" s="10">
        <f>1+2</f>
        <v>3</v>
      </c>
      <c r="F85" s="3">
        <v>93.3947368421053</v>
      </c>
      <c r="G85" s="28" t="s">
        <v>99</v>
      </c>
      <c r="H85" s="30"/>
    </row>
    <row r="86" spans="1:8" ht="29.25" customHeight="1">
      <c r="A86" s="10">
        <v>83</v>
      </c>
      <c r="B86" s="5" t="s">
        <v>183</v>
      </c>
      <c r="C86" s="12" t="s">
        <v>184</v>
      </c>
      <c r="D86" s="10" t="s">
        <v>32</v>
      </c>
      <c r="E86" s="10">
        <f>2+1</f>
        <v>3</v>
      </c>
      <c r="F86" s="3">
        <v>93.2265229001183</v>
      </c>
      <c r="G86" s="28" t="s">
        <v>99</v>
      </c>
      <c r="H86" s="30"/>
    </row>
    <row r="87" spans="1:8" ht="29.25" customHeight="1">
      <c r="A87" s="10">
        <v>84</v>
      </c>
      <c r="B87" s="5" t="s">
        <v>185</v>
      </c>
      <c r="C87" s="12" t="s">
        <v>186</v>
      </c>
      <c r="D87" s="10" t="s">
        <v>187</v>
      </c>
      <c r="E87" s="10">
        <v>1</v>
      </c>
      <c r="F87" s="3">
        <v>93.22</v>
      </c>
      <c r="G87" s="28" t="s">
        <v>99</v>
      </c>
      <c r="H87" s="30"/>
    </row>
    <row r="88" spans="1:8" ht="29.25" customHeight="1">
      <c r="A88" s="10">
        <v>85</v>
      </c>
      <c r="B88" s="5" t="s">
        <v>188</v>
      </c>
      <c r="C88" s="12" t="s">
        <v>189</v>
      </c>
      <c r="D88" s="10" t="s">
        <v>32</v>
      </c>
      <c r="E88" s="10">
        <v>3</v>
      </c>
      <c r="F88" s="3">
        <v>93.1645911949686</v>
      </c>
      <c r="G88" s="28" t="s">
        <v>99</v>
      </c>
      <c r="H88" s="30"/>
    </row>
    <row r="89" spans="1:8" ht="29.25" customHeight="1">
      <c r="A89" s="10">
        <v>86</v>
      </c>
      <c r="B89" s="5" t="s">
        <v>190</v>
      </c>
      <c r="C89" s="12" t="s">
        <v>191</v>
      </c>
      <c r="D89" s="10" t="s">
        <v>16</v>
      </c>
      <c r="E89" s="10">
        <v>1</v>
      </c>
      <c r="F89" s="3">
        <v>93.122</v>
      </c>
      <c r="G89" s="28" t="s">
        <v>99</v>
      </c>
      <c r="H89" s="30"/>
    </row>
    <row r="90" spans="1:8" ht="29.25" customHeight="1">
      <c r="A90" s="10">
        <v>87</v>
      </c>
      <c r="B90" s="5" t="s">
        <v>192</v>
      </c>
      <c r="C90" s="53" t="s">
        <v>193</v>
      </c>
      <c r="D90" s="10" t="s">
        <v>12</v>
      </c>
      <c r="E90" s="10">
        <v>1</v>
      </c>
      <c r="F90" s="3">
        <v>93.1</v>
      </c>
      <c r="G90" s="28" t="s">
        <v>99</v>
      </c>
      <c r="H90" s="30"/>
    </row>
    <row r="91" spans="1:8" ht="29.25" customHeight="1">
      <c r="A91" s="10">
        <v>88</v>
      </c>
      <c r="B91" s="5" t="s">
        <v>194</v>
      </c>
      <c r="C91" s="12" t="s">
        <v>195</v>
      </c>
      <c r="D91" s="10" t="s">
        <v>12</v>
      </c>
      <c r="E91" s="10">
        <f>1+4</f>
        <v>5</v>
      </c>
      <c r="F91" s="3">
        <v>93.0952779102782</v>
      </c>
      <c r="G91" s="28" t="s">
        <v>99</v>
      </c>
      <c r="H91" s="30"/>
    </row>
    <row r="92" spans="1:8" ht="29.25" customHeight="1">
      <c r="A92" s="10">
        <v>89</v>
      </c>
      <c r="B92" s="33" t="s">
        <v>196</v>
      </c>
      <c r="C92" s="12" t="s">
        <v>197</v>
      </c>
      <c r="D92" s="34" t="s">
        <v>16</v>
      </c>
      <c r="E92" s="34">
        <f>1+1+1</f>
        <v>3</v>
      </c>
      <c r="F92" s="3">
        <v>93</v>
      </c>
      <c r="G92" s="28" t="s">
        <v>99</v>
      </c>
      <c r="H92" s="30"/>
    </row>
    <row r="93" spans="1:8" ht="29.25" customHeight="1">
      <c r="A93" s="10">
        <v>90</v>
      </c>
      <c r="B93" s="5" t="s">
        <v>198</v>
      </c>
      <c r="C93" s="53" t="s">
        <v>199</v>
      </c>
      <c r="D93" s="10" t="s">
        <v>19</v>
      </c>
      <c r="E93" s="10">
        <f>2+1+1</f>
        <v>4</v>
      </c>
      <c r="F93" s="3">
        <v>93.0405397679814</v>
      </c>
      <c r="G93" s="28" t="s">
        <v>99</v>
      </c>
      <c r="H93" s="30"/>
    </row>
    <row r="94" spans="1:8" ht="29.25" customHeight="1">
      <c r="A94" s="10">
        <v>91</v>
      </c>
      <c r="B94" s="5" t="s">
        <v>200</v>
      </c>
      <c r="C94" s="53" t="s">
        <v>201</v>
      </c>
      <c r="D94" s="10" t="s">
        <v>32</v>
      </c>
      <c r="E94" s="10">
        <v>1</v>
      </c>
      <c r="F94" s="3">
        <v>93</v>
      </c>
      <c r="G94" s="28" t="s">
        <v>99</v>
      </c>
      <c r="H94" s="30"/>
    </row>
    <row r="95" spans="1:8" ht="29.25" customHeight="1">
      <c r="A95" s="10">
        <v>92</v>
      </c>
      <c r="B95" s="5" t="s">
        <v>202</v>
      </c>
      <c r="C95" s="12" t="s">
        <v>203</v>
      </c>
      <c r="D95" s="10" t="s">
        <v>12</v>
      </c>
      <c r="E95" s="10">
        <f>3+5</f>
        <v>8</v>
      </c>
      <c r="F95" s="3">
        <v>92.954674758484</v>
      </c>
      <c r="G95" s="28" t="s">
        <v>99</v>
      </c>
      <c r="H95" s="30"/>
    </row>
    <row r="96" spans="1:8" ht="29.25" customHeight="1">
      <c r="A96" s="10">
        <v>93</v>
      </c>
      <c r="B96" s="5" t="s">
        <v>204</v>
      </c>
      <c r="C96" s="12" t="s">
        <v>205</v>
      </c>
      <c r="D96" s="10" t="s">
        <v>12</v>
      </c>
      <c r="E96" s="10">
        <v>1</v>
      </c>
      <c r="F96" s="3">
        <v>92.9</v>
      </c>
      <c r="G96" s="28" t="s">
        <v>99</v>
      </c>
      <c r="H96" s="30"/>
    </row>
    <row r="97" spans="1:8" ht="29.25" customHeight="1">
      <c r="A97" s="10">
        <v>94</v>
      </c>
      <c r="B97" s="5" t="s">
        <v>206</v>
      </c>
      <c r="C97" s="12" t="s">
        <v>207</v>
      </c>
      <c r="D97" s="10" t="s">
        <v>12</v>
      </c>
      <c r="E97" s="10">
        <v>1</v>
      </c>
      <c r="F97" s="3">
        <v>92.8</v>
      </c>
      <c r="G97" s="28" t="s">
        <v>99</v>
      </c>
      <c r="H97" s="30"/>
    </row>
    <row r="98" spans="1:8" ht="29.25" customHeight="1">
      <c r="A98" s="10">
        <v>95</v>
      </c>
      <c r="B98" s="5" t="s">
        <v>208</v>
      </c>
      <c r="C98" s="53" t="s">
        <v>209</v>
      </c>
      <c r="D98" s="10" t="s">
        <v>32</v>
      </c>
      <c r="E98" s="10">
        <v>1</v>
      </c>
      <c r="F98" s="3">
        <v>92.52</v>
      </c>
      <c r="G98" s="28" t="s">
        <v>99</v>
      </c>
      <c r="H98" s="30"/>
    </row>
    <row r="99" spans="1:8" ht="29.25" customHeight="1">
      <c r="A99" s="10">
        <v>96</v>
      </c>
      <c r="B99" s="5" t="s">
        <v>210</v>
      </c>
      <c r="C99" s="12" t="s">
        <v>211</v>
      </c>
      <c r="D99" s="10" t="s">
        <v>16</v>
      </c>
      <c r="E99" s="10">
        <v>1</v>
      </c>
      <c r="F99" s="3">
        <v>92.3</v>
      </c>
      <c r="G99" s="28" t="s">
        <v>99</v>
      </c>
      <c r="H99" s="30"/>
    </row>
    <row r="100" spans="1:8" ht="29.25" customHeight="1">
      <c r="A100" s="10">
        <v>97</v>
      </c>
      <c r="B100" s="5" t="s">
        <v>212</v>
      </c>
      <c r="C100" s="12" t="s">
        <v>213</v>
      </c>
      <c r="D100" s="10" t="s">
        <v>32</v>
      </c>
      <c r="E100" s="10">
        <v>1</v>
      </c>
      <c r="F100" s="3">
        <v>92.3</v>
      </c>
      <c r="G100" s="28" t="s">
        <v>99</v>
      </c>
      <c r="H100" s="30"/>
    </row>
    <row r="101" spans="1:8" ht="29.25" customHeight="1">
      <c r="A101" s="10">
        <v>98</v>
      </c>
      <c r="B101" s="5" t="s">
        <v>214</v>
      </c>
      <c r="C101" s="53" t="s">
        <v>215</v>
      </c>
      <c r="D101" s="10" t="s">
        <v>32</v>
      </c>
      <c r="E101" s="10">
        <v>1</v>
      </c>
      <c r="F101" s="3">
        <v>92.114</v>
      </c>
      <c r="G101" s="28" t="s">
        <v>99</v>
      </c>
      <c r="H101" s="30"/>
    </row>
    <row r="102" spans="1:8" ht="29.25" customHeight="1">
      <c r="A102" s="10">
        <v>99</v>
      </c>
      <c r="B102" s="5" t="s">
        <v>216</v>
      </c>
      <c r="C102" s="12" t="s">
        <v>217</v>
      </c>
      <c r="D102" s="10" t="s">
        <v>16</v>
      </c>
      <c r="E102" s="10">
        <v>1</v>
      </c>
      <c r="F102" s="3">
        <v>92.1</v>
      </c>
      <c r="G102" s="28" t="s">
        <v>99</v>
      </c>
      <c r="H102" s="30"/>
    </row>
    <row r="103" spans="1:8" ht="29.25" customHeight="1">
      <c r="A103" s="10">
        <v>100</v>
      </c>
      <c r="B103" s="5" t="s">
        <v>218</v>
      </c>
      <c r="C103" s="12" t="s">
        <v>219</v>
      </c>
      <c r="D103" s="10" t="s">
        <v>32</v>
      </c>
      <c r="E103" s="10">
        <v>1</v>
      </c>
      <c r="F103" s="3">
        <v>92</v>
      </c>
      <c r="G103" s="28" t="s">
        <v>99</v>
      </c>
      <c r="H103" s="30"/>
    </row>
    <row r="104" spans="1:8" ht="29.25" customHeight="1">
      <c r="A104" s="10">
        <v>101</v>
      </c>
      <c r="B104" s="5" t="s">
        <v>220</v>
      </c>
      <c r="C104" s="53" t="s">
        <v>221</v>
      </c>
      <c r="D104" s="10" t="s">
        <v>12</v>
      </c>
      <c r="E104" s="10">
        <f>1+1+1+1+1</f>
        <v>5</v>
      </c>
      <c r="F104" s="3">
        <v>91.9939697520217</v>
      </c>
      <c r="G104" s="28" t="s">
        <v>99</v>
      </c>
      <c r="H104" s="30"/>
    </row>
    <row r="105" spans="1:8" ht="29.25" customHeight="1">
      <c r="A105" s="10">
        <v>102</v>
      </c>
      <c r="B105" s="5" t="s">
        <v>222</v>
      </c>
      <c r="C105" s="12" t="s">
        <v>223</v>
      </c>
      <c r="D105" s="10" t="s">
        <v>32</v>
      </c>
      <c r="E105" s="10">
        <v>5</v>
      </c>
      <c r="F105" s="3">
        <v>91.9310983302412</v>
      </c>
      <c r="G105" s="28" t="s">
        <v>99</v>
      </c>
      <c r="H105" s="30"/>
    </row>
    <row r="106" spans="1:8" ht="29.25" customHeight="1">
      <c r="A106" s="10">
        <v>103</v>
      </c>
      <c r="B106" s="5" t="s">
        <v>224</v>
      </c>
      <c r="C106" s="12" t="s">
        <v>225</v>
      </c>
      <c r="D106" s="10" t="s">
        <v>32</v>
      </c>
      <c r="E106" s="10">
        <v>2</v>
      </c>
      <c r="F106" s="3">
        <v>91.88</v>
      </c>
      <c r="G106" s="28" t="s">
        <v>99</v>
      </c>
      <c r="H106" s="30"/>
    </row>
    <row r="107" spans="1:8" ht="29.25" customHeight="1">
      <c r="A107" s="10">
        <v>104</v>
      </c>
      <c r="B107" s="5" t="s">
        <v>226</v>
      </c>
      <c r="C107" s="53" t="s">
        <v>227</v>
      </c>
      <c r="D107" s="11" t="s">
        <v>51</v>
      </c>
      <c r="E107" s="10">
        <v>1</v>
      </c>
      <c r="F107" s="3">
        <v>91.6</v>
      </c>
      <c r="G107" s="28" t="s">
        <v>99</v>
      </c>
      <c r="H107" s="30"/>
    </row>
    <row r="108" spans="1:8" ht="29.25" customHeight="1">
      <c r="A108" s="10">
        <v>105</v>
      </c>
      <c r="B108" s="27" t="s">
        <v>228</v>
      </c>
      <c r="C108" s="12" t="s">
        <v>229</v>
      </c>
      <c r="D108" s="10" t="s">
        <v>12</v>
      </c>
      <c r="E108" s="10">
        <v>1</v>
      </c>
      <c r="F108" s="3">
        <v>91.55</v>
      </c>
      <c r="G108" s="28" t="s">
        <v>99</v>
      </c>
      <c r="H108" s="30"/>
    </row>
    <row r="109" spans="1:8" ht="27.75" customHeight="1">
      <c r="A109" s="10">
        <v>106</v>
      </c>
      <c r="B109" s="5" t="s">
        <v>230</v>
      </c>
      <c r="C109" s="53" t="s">
        <v>231</v>
      </c>
      <c r="D109" s="10" t="s">
        <v>32</v>
      </c>
      <c r="E109" s="10">
        <f>1+5</f>
        <v>6</v>
      </c>
      <c r="F109" s="3">
        <v>91.4539020265853</v>
      </c>
      <c r="G109" s="28" t="s">
        <v>99</v>
      </c>
      <c r="H109" s="30"/>
    </row>
    <row r="110" spans="1:8" ht="27.75" customHeight="1">
      <c r="A110" s="10">
        <v>107</v>
      </c>
      <c r="B110" s="27" t="s">
        <v>232</v>
      </c>
      <c r="C110" s="53" t="s">
        <v>233</v>
      </c>
      <c r="D110" s="10" t="s">
        <v>32</v>
      </c>
      <c r="E110" s="10">
        <v>2</v>
      </c>
      <c r="F110" s="3">
        <v>91.4536282052841</v>
      </c>
      <c r="G110" s="28" t="s">
        <v>99</v>
      </c>
      <c r="H110" s="30"/>
    </row>
    <row r="111" spans="1:8" ht="27.75" customHeight="1">
      <c r="A111" s="10">
        <v>108</v>
      </c>
      <c r="B111" s="5" t="s">
        <v>234</v>
      </c>
      <c r="C111" s="12" t="s">
        <v>235</v>
      </c>
      <c r="D111" s="10" t="s">
        <v>12</v>
      </c>
      <c r="E111" s="10">
        <v>2</v>
      </c>
      <c r="F111" s="3">
        <v>91.2172882753583</v>
      </c>
      <c r="G111" s="28" t="s">
        <v>99</v>
      </c>
      <c r="H111" s="30"/>
    </row>
    <row r="112" spans="1:8" ht="27.75" customHeight="1">
      <c r="A112" s="10">
        <v>109</v>
      </c>
      <c r="B112" s="5" t="s">
        <v>236</v>
      </c>
      <c r="C112" s="53" t="s">
        <v>237</v>
      </c>
      <c r="D112" s="10" t="s">
        <v>12</v>
      </c>
      <c r="E112" s="10">
        <v>1</v>
      </c>
      <c r="F112" s="3">
        <v>91.2</v>
      </c>
      <c r="G112" s="28" t="s">
        <v>99</v>
      </c>
      <c r="H112" s="30"/>
    </row>
    <row r="113" spans="1:8" ht="27.75" customHeight="1">
      <c r="A113" s="10">
        <v>110</v>
      </c>
      <c r="B113" s="27" t="s">
        <v>238</v>
      </c>
      <c r="C113" s="53" t="s">
        <v>239</v>
      </c>
      <c r="D113" s="10" t="s">
        <v>12</v>
      </c>
      <c r="E113" s="10">
        <v>1</v>
      </c>
      <c r="F113" s="3">
        <v>91.2</v>
      </c>
      <c r="G113" s="28" t="s">
        <v>99</v>
      </c>
      <c r="H113" s="30"/>
    </row>
    <row r="114" spans="1:8" ht="27.75" customHeight="1">
      <c r="A114" s="10">
        <v>111</v>
      </c>
      <c r="B114" s="5" t="s">
        <v>240</v>
      </c>
      <c r="C114" s="12" t="s">
        <v>241</v>
      </c>
      <c r="D114" s="10" t="s">
        <v>12</v>
      </c>
      <c r="E114" s="10">
        <v>1</v>
      </c>
      <c r="F114" s="3">
        <v>91.02</v>
      </c>
      <c r="G114" s="28" t="s">
        <v>99</v>
      </c>
      <c r="H114" s="30"/>
    </row>
    <row r="115" spans="1:8" ht="27.75" customHeight="1">
      <c r="A115" s="10">
        <v>112</v>
      </c>
      <c r="B115" s="27" t="s">
        <v>242</v>
      </c>
      <c r="C115" s="12" t="s">
        <v>243</v>
      </c>
      <c r="D115" s="28" t="s">
        <v>12</v>
      </c>
      <c r="E115" s="28">
        <f>1+2</f>
        <v>3</v>
      </c>
      <c r="F115" s="29">
        <v>91</v>
      </c>
      <c r="G115" s="28" t="s">
        <v>99</v>
      </c>
      <c r="H115" s="30"/>
    </row>
    <row r="116" spans="1:8" ht="27.75" customHeight="1">
      <c r="A116" s="10">
        <v>113</v>
      </c>
      <c r="B116" s="27" t="s">
        <v>244</v>
      </c>
      <c r="C116" s="12" t="s">
        <v>245</v>
      </c>
      <c r="D116" s="11" t="s">
        <v>246</v>
      </c>
      <c r="E116" s="10">
        <f>1+1</f>
        <v>2</v>
      </c>
      <c r="F116" s="3">
        <v>90.988295201397</v>
      </c>
      <c r="G116" s="28" t="s">
        <v>99</v>
      </c>
      <c r="H116" s="30"/>
    </row>
    <row r="117" spans="1:8" ht="27.75" customHeight="1">
      <c r="A117" s="10">
        <v>114</v>
      </c>
      <c r="B117" s="5" t="s">
        <v>247</v>
      </c>
      <c r="C117" s="53" t="s">
        <v>248</v>
      </c>
      <c r="D117" s="10" t="s">
        <v>12</v>
      </c>
      <c r="E117" s="10">
        <v>1</v>
      </c>
      <c r="F117" s="3">
        <v>90.79</v>
      </c>
      <c r="G117" s="28" t="s">
        <v>99</v>
      </c>
      <c r="H117" s="30"/>
    </row>
    <row r="118" spans="1:8" ht="27.75" customHeight="1">
      <c r="A118" s="10">
        <v>115</v>
      </c>
      <c r="B118" s="5" t="s">
        <v>249</v>
      </c>
      <c r="C118" s="12" t="s">
        <v>250</v>
      </c>
      <c r="D118" s="10" t="s">
        <v>12</v>
      </c>
      <c r="E118" s="10">
        <v>1</v>
      </c>
      <c r="F118" s="3">
        <v>90.73</v>
      </c>
      <c r="G118" s="28" t="s">
        <v>99</v>
      </c>
      <c r="H118" s="30"/>
    </row>
    <row r="119" spans="1:8" ht="27.75" customHeight="1">
      <c r="A119" s="10">
        <v>116</v>
      </c>
      <c r="B119" s="5" t="s">
        <v>251</v>
      </c>
      <c r="C119" s="12" t="s">
        <v>252</v>
      </c>
      <c r="D119" s="10" t="s">
        <v>12</v>
      </c>
      <c r="E119" s="10">
        <v>1</v>
      </c>
      <c r="F119" s="3">
        <v>90.13</v>
      </c>
      <c r="G119" s="28" t="s">
        <v>99</v>
      </c>
      <c r="H119" s="30"/>
    </row>
    <row r="120" spans="1:8" ht="27.75" customHeight="1">
      <c r="A120" s="10">
        <v>117</v>
      </c>
      <c r="B120" s="27" t="s">
        <v>253</v>
      </c>
      <c r="C120" s="12" t="s">
        <v>254</v>
      </c>
      <c r="D120" s="10" t="s">
        <v>32</v>
      </c>
      <c r="E120" s="10">
        <f>1+1+1</f>
        <v>3</v>
      </c>
      <c r="F120" s="3">
        <v>90.03</v>
      </c>
      <c r="G120" s="28" t="s">
        <v>99</v>
      </c>
      <c r="H120" s="30"/>
    </row>
    <row r="121" spans="1:8" ht="27.75" customHeight="1">
      <c r="A121" s="10">
        <v>118</v>
      </c>
      <c r="B121" s="27" t="s">
        <v>255</v>
      </c>
      <c r="C121" s="12" t="s">
        <v>256</v>
      </c>
      <c r="D121" s="10" t="s">
        <v>32</v>
      </c>
      <c r="E121" s="10">
        <v>2</v>
      </c>
      <c r="F121" s="3">
        <v>89.5525816416593</v>
      </c>
      <c r="G121" s="28" t="s">
        <v>99</v>
      </c>
      <c r="H121" s="30"/>
    </row>
    <row r="122" spans="1:8" ht="27.75" customHeight="1">
      <c r="A122" s="10">
        <v>119</v>
      </c>
      <c r="B122" s="27" t="s">
        <v>257</v>
      </c>
      <c r="C122" s="12" t="s">
        <v>258</v>
      </c>
      <c r="D122" s="28" t="s">
        <v>12</v>
      </c>
      <c r="E122" s="28">
        <f>1+1</f>
        <v>2</v>
      </c>
      <c r="F122" s="29">
        <v>89.5497005988024</v>
      </c>
      <c r="G122" s="28" t="s">
        <v>99</v>
      </c>
      <c r="H122" s="30"/>
    </row>
    <row r="123" spans="1:8" ht="27.75" customHeight="1">
      <c r="A123" s="10">
        <v>120</v>
      </c>
      <c r="B123" s="5" t="s">
        <v>259</v>
      </c>
      <c r="C123" s="12" t="s">
        <v>260</v>
      </c>
      <c r="D123" s="10" t="s">
        <v>32</v>
      </c>
      <c r="E123" s="10">
        <v>7</v>
      </c>
      <c r="F123" s="3">
        <v>89.456</v>
      </c>
      <c r="G123" s="28" t="s">
        <v>99</v>
      </c>
      <c r="H123" s="30"/>
    </row>
    <row r="124" spans="1:8" ht="27.75" customHeight="1">
      <c r="A124" s="10">
        <v>121</v>
      </c>
      <c r="B124" s="5" t="s">
        <v>261</v>
      </c>
      <c r="C124" s="12" t="s">
        <v>262</v>
      </c>
      <c r="D124" s="10" t="s">
        <v>32</v>
      </c>
      <c r="E124" s="10">
        <v>7</v>
      </c>
      <c r="F124" s="3">
        <v>89.02</v>
      </c>
      <c r="G124" s="28" t="s">
        <v>99</v>
      </c>
      <c r="H124" s="30"/>
    </row>
    <row r="125" spans="1:8" ht="27.75" customHeight="1">
      <c r="A125" s="10">
        <v>122</v>
      </c>
      <c r="B125" s="5" t="s">
        <v>263</v>
      </c>
      <c r="C125" s="12" t="s">
        <v>264</v>
      </c>
      <c r="D125" s="10" t="s">
        <v>32</v>
      </c>
      <c r="E125" s="10">
        <f>1+2</f>
        <v>3</v>
      </c>
      <c r="F125" s="3">
        <v>88.7</v>
      </c>
      <c r="G125" s="28" t="s">
        <v>99</v>
      </c>
      <c r="H125" s="30"/>
    </row>
    <row r="126" spans="1:8" ht="27.75" customHeight="1">
      <c r="A126" s="10">
        <v>123</v>
      </c>
      <c r="B126" s="51" t="s">
        <v>265</v>
      </c>
      <c r="C126" s="53" t="s">
        <v>266</v>
      </c>
      <c r="D126" s="52" t="s">
        <v>12</v>
      </c>
      <c r="E126" s="10">
        <v>1</v>
      </c>
      <c r="F126" s="3">
        <v>88</v>
      </c>
      <c r="G126" s="28" t="s">
        <v>99</v>
      </c>
      <c r="H126" s="30"/>
    </row>
    <row r="127" spans="1:8" ht="27.75" customHeight="1">
      <c r="A127" s="10">
        <v>124</v>
      </c>
      <c r="B127" s="5" t="s">
        <v>267</v>
      </c>
      <c r="C127" s="12" t="s">
        <v>268</v>
      </c>
      <c r="D127" s="10" t="s">
        <v>32</v>
      </c>
      <c r="E127" s="10">
        <v>7</v>
      </c>
      <c r="F127" s="3">
        <v>87.874</v>
      </c>
      <c r="G127" s="28" t="s">
        <v>99</v>
      </c>
      <c r="H127" s="30"/>
    </row>
    <row r="128" spans="1:8" ht="27.75" customHeight="1">
      <c r="A128" s="10">
        <v>125</v>
      </c>
      <c r="B128" s="51" t="s">
        <v>269</v>
      </c>
      <c r="C128" s="12" t="s">
        <v>270</v>
      </c>
      <c r="D128" s="52" t="s">
        <v>12</v>
      </c>
      <c r="E128" s="10">
        <v>1</v>
      </c>
      <c r="F128" s="3">
        <v>87.2</v>
      </c>
      <c r="G128" s="28" t="s">
        <v>99</v>
      </c>
      <c r="H128" s="30"/>
    </row>
    <row r="129" spans="1:8" ht="27.75" customHeight="1">
      <c r="A129" s="10">
        <v>126</v>
      </c>
      <c r="B129" s="51" t="s">
        <v>271</v>
      </c>
      <c r="C129" s="12" t="s">
        <v>272</v>
      </c>
      <c r="D129" s="52" t="s">
        <v>12</v>
      </c>
      <c r="E129" s="10">
        <v>1</v>
      </c>
      <c r="F129" s="3">
        <v>87.1</v>
      </c>
      <c r="G129" s="28" t="s">
        <v>99</v>
      </c>
      <c r="H129" s="30"/>
    </row>
    <row r="130" spans="1:8" ht="27.75" customHeight="1">
      <c r="A130" s="10">
        <v>127</v>
      </c>
      <c r="B130" s="51" t="s">
        <v>273</v>
      </c>
      <c r="C130" s="12" t="s">
        <v>274</v>
      </c>
      <c r="D130" s="52" t="s">
        <v>32</v>
      </c>
      <c r="E130" s="10">
        <v>1</v>
      </c>
      <c r="F130" s="3">
        <v>86.3</v>
      </c>
      <c r="G130" s="28" t="s">
        <v>99</v>
      </c>
      <c r="H130" s="30"/>
    </row>
    <row r="131" spans="1:8" ht="27.75" customHeight="1">
      <c r="A131" s="10">
        <v>128</v>
      </c>
      <c r="B131" s="27" t="s">
        <v>275</v>
      </c>
      <c r="C131" s="12" t="s">
        <v>276</v>
      </c>
      <c r="D131" s="28" t="s">
        <v>12</v>
      </c>
      <c r="E131" s="28">
        <v>2</v>
      </c>
      <c r="F131" s="29">
        <v>86.0720674342105</v>
      </c>
      <c r="G131" s="28" t="s">
        <v>99</v>
      </c>
      <c r="H131" s="30"/>
    </row>
    <row r="132" spans="1:8" ht="27.75" customHeight="1">
      <c r="A132" s="10">
        <v>129</v>
      </c>
      <c r="B132" s="27" t="s">
        <v>277</v>
      </c>
      <c r="C132" s="12" t="s">
        <v>278</v>
      </c>
      <c r="D132" s="28" t="s">
        <v>12</v>
      </c>
      <c r="E132" s="28">
        <v>1</v>
      </c>
      <c r="F132" s="29">
        <v>86.02</v>
      </c>
      <c r="G132" s="28" t="s">
        <v>99</v>
      </c>
      <c r="H132" s="30"/>
    </row>
    <row r="133" spans="1:8" ht="27.75" customHeight="1">
      <c r="A133" s="10">
        <v>130</v>
      </c>
      <c r="B133" s="51" t="s">
        <v>279</v>
      </c>
      <c r="C133" s="53" t="s">
        <v>280</v>
      </c>
      <c r="D133" s="52" t="s">
        <v>32</v>
      </c>
      <c r="E133" s="10">
        <v>1</v>
      </c>
      <c r="F133" s="3">
        <v>86</v>
      </c>
      <c r="G133" s="28" t="s">
        <v>99</v>
      </c>
      <c r="H133" s="30"/>
    </row>
    <row r="134" spans="1:8" ht="27.75" customHeight="1">
      <c r="A134" s="10">
        <v>131</v>
      </c>
      <c r="B134" s="27" t="s">
        <v>281</v>
      </c>
      <c r="C134" s="12" t="s">
        <v>282</v>
      </c>
      <c r="D134" s="37" t="s">
        <v>12</v>
      </c>
      <c r="E134" s="28">
        <v>2</v>
      </c>
      <c r="F134" s="29">
        <v>86</v>
      </c>
      <c r="G134" s="28" t="s">
        <v>99</v>
      </c>
      <c r="H134" s="30"/>
    </row>
    <row r="135" spans="1:8" ht="27.75" customHeight="1">
      <c r="A135" s="10">
        <v>132</v>
      </c>
      <c r="B135" s="27" t="s">
        <v>283</v>
      </c>
      <c r="C135" s="12" t="s">
        <v>284</v>
      </c>
      <c r="D135" s="28" t="s">
        <v>16</v>
      </c>
      <c r="E135" s="28">
        <v>1</v>
      </c>
      <c r="F135" s="29">
        <v>84.5</v>
      </c>
      <c r="G135" s="28" t="s">
        <v>285</v>
      </c>
      <c r="H135" s="30"/>
    </row>
    <row r="136" spans="1:8" ht="27.75" customHeight="1">
      <c r="A136" s="10">
        <v>133</v>
      </c>
      <c r="B136" s="35" t="s">
        <v>286</v>
      </c>
      <c r="C136" s="12" t="s">
        <v>287</v>
      </c>
      <c r="D136" s="36" t="s">
        <v>12</v>
      </c>
      <c r="E136" s="37">
        <f>1+1+1+1+1+1+2+1+1</f>
        <v>10</v>
      </c>
      <c r="F136" s="29">
        <v>84.1946369933928</v>
      </c>
      <c r="G136" s="28" t="s">
        <v>285</v>
      </c>
      <c r="H136" s="30"/>
    </row>
    <row r="137" spans="1:8" ht="27.75" customHeight="1">
      <c r="A137" s="10">
        <v>134</v>
      </c>
      <c r="B137" s="51" t="s">
        <v>288</v>
      </c>
      <c r="C137" s="12" t="s">
        <v>289</v>
      </c>
      <c r="D137" s="52" t="s">
        <v>290</v>
      </c>
      <c r="E137" s="10">
        <v>1</v>
      </c>
      <c r="F137" s="3">
        <v>83.64</v>
      </c>
      <c r="G137" s="28" t="s">
        <v>285</v>
      </c>
      <c r="H137" s="30"/>
    </row>
    <row r="138" spans="1:8" ht="27.75" customHeight="1">
      <c r="A138" s="10">
        <v>135</v>
      </c>
      <c r="B138" s="5" t="s">
        <v>291</v>
      </c>
      <c r="C138" s="12" t="s">
        <v>292</v>
      </c>
      <c r="D138" s="10" t="s">
        <v>12</v>
      </c>
      <c r="E138" s="10">
        <v>1</v>
      </c>
      <c r="F138" s="3">
        <v>80.3</v>
      </c>
      <c r="G138" s="28" t="s">
        <v>285</v>
      </c>
      <c r="H138" s="30"/>
    </row>
  </sheetData>
  <sheetProtection/>
  <mergeCells count="2">
    <mergeCell ref="A1:B1"/>
    <mergeCell ref="A2:H2"/>
  </mergeCells>
  <printOptions horizontalCentered="1"/>
  <pageMargins left="0.7513888888888889" right="0.7513888888888889" top="1" bottom="1" header="0.5" footer="0.5"/>
  <pageSetup horizontalDpi="600" verticalDpi="600" orientation="landscape" paperSize="9"/>
  <ignoredErrors>
    <ignoredError sqref="C5 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K7" sqref="K7"/>
    </sheetView>
  </sheetViews>
  <sheetFormatPr defaultColWidth="9.00390625" defaultRowHeight="13.5"/>
  <cols>
    <col min="1" max="1" width="6.375" style="0" customWidth="1"/>
    <col min="2" max="2" width="38.25390625" style="0" customWidth="1"/>
    <col min="3" max="3" width="25.625" style="0" customWidth="1"/>
    <col min="4" max="4" width="22.125" style="0" customWidth="1"/>
    <col min="5" max="5" width="9.375" style="0" customWidth="1"/>
    <col min="6" max="6" width="9.75390625" style="0" customWidth="1"/>
    <col min="7" max="7" width="10.25390625" style="0" customWidth="1"/>
    <col min="8" max="8" width="8.25390625" style="0" customWidth="1"/>
  </cols>
  <sheetData>
    <row r="1" spans="1:8" ht="45" customHeight="1">
      <c r="A1" s="1" t="s">
        <v>293</v>
      </c>
      <c r="B1" s="1"/>
      <c r="C1" s="1"/>
      <c r="D1" s="1"/>
      <c r="E1" s="1"/>
      <c r="F1" s="1"/>
      <c r="G1" s="1"/>
      <c r="H1" s="1"/>
    </row>
    <row r="2" spans="1:8" ht="37.5" customHeight="1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 ht="30" customHeight="1">
      <c r="A3" s="4">
        <v>1</v>
      </c>
      <c r="B3" s="5" t="s">
        <v>294</v>
      </c>
      <c r="C3" s="6" t="s">
        <v>295</v>
      </c>
      <c r="D3" s="4" t="s">
        <v>296</v>
      </c>
      <c r="E3" s="4">
        <v>1</v>
      </c>
      <c r="F3" s="7">
        <v>97</v>
      </c>
      <c r="G3" s="8" t="s">
        <v>13</v>
      </c>
      <c r="H3" s="9"/>
    </row>
    <row r="4" spans="1:8" ht="30" customHeight="1">
      <c r="A4" s="4">
        <v>2</v>
      </c>
      <c r="B4" s="5" t="s">
        <v>297</v>
      </c>
      <c r="C4" s="6" t="s">
        <v>298</v>
      </c>
      <c r="D4" s="4" t="s">
        <v>296</v>
      </c>
      <c r="E4" s="4">
        <v>1</v>
      </c>
      <c r="F4" s="7">
        <v>97</v>
      </c>
      <c r="G4" s="8" t="s">
        <v>13</v>
      </c>
      <c r="H4" s="9"/>
    </row>
    <row r="5" spans="1:8" ht="30" customHeight="1">
      <c r="A5" s="4">
        <v>3</v>
      </c>
      <c r="B5" s="5" t="s">
        <v>69</v>
      </c>
      <c r="C5" s="6" t="s">
        <v>70</v>
      </c>
      <c r="D5" s="4" t="s">
        <v>299</v>
      </c>
      <c r="E5" s="4">
        <v>4</v>
      </c>
      <c r="F5" s="7">
        <v>96.1</v>
      </c>
      <c r="G5" s="8" t="s">
        <v>13</v>
      </c>
      <c r="H5" s="9"/>
    </row>
    <row r="6" spans="1:8" ht="30" customHeight="1">
      <c r="A6" s="4">
        <v>4</v>
      </c>
      <c r="B6" s="5" t="s">
        <v>300</v>
      </c>
      <c r="C6" s="6" t="s">
        <v>301</v>
      </c>
      <c r="D6" s="4" t="s">
        <v>296</v>
      </c>
      <c r="E6" s="4">
        <v>1</v>
      </c>
      <c r="F6" s="7">
        <v>96</v>
      </c>
      <c r="G6" s="8" t="s">
        <v>13</v>
      </c>
      <c r="H6" s="9"/>
    </row>
    <row r="7" spans="1:8" ht="30" customHeight="1">
      <c r="A7" s="4">
        <v>5</v>
      </c>
      <c r="B7" s="5" t="s">
        <v>95</v>
      </c>
      <c r="C7" s="6" t="s">
        <v>302</v>
      </c>
      <c r="D7" s="10" t="s">
        <v>296</v>
      </c>
      <c r="E7" s="10">
        <v>7</v>
      </c>
      <c r="F7" s="3">
        <v>95</v>
      </c>
      <c r="G7" s="8" t="s">
        <v>13</v>
      </c>
      <c r="H7" s="9"/>
    </row>
    <row r="8" spans="1:8" ht="30" customHeight="1">
      <c r="A8" s="4">
        <v>6</v>
      </c>
      <c r="B8" s="5" t="s">
        <v>108</v>
      </c>
      <c r="C8" s="6" t="s">
        <v>109</v>
      </c>
      <c r="D8" s="11" t="s">
        <v>296</v>
      </c>
      <c r="E8" s="10">
        <v>1</v>
      </c>
      <c r="F8" s="3">
        <v>94.9</v>
      </c>
      <c r="G8" s="8" t="s">
        <v>99</v>
      </c>
      <c r="H8" s="9"/>
    </row>
    <row r="9" spans="1:8" ht="30" customHeight="1">
      <c r="A9" s="4">
        <v>7</v>
      </c>
      <c r="B9" s="5" t="s">
        <v>142</v>
      </c>
      <c r="C9" s="6" t="s">
        <v>143</v>
      </c>
      <c r="D9" s="10" t="s">
        <v>299</v>
      </c>
      <c r="E9" s="10">
        <v>2</v>
      </c>
      <c r="F9" s="3">
        <v>94.4</v>
      </c>
      <c r="G9" s="8" t="s">
        <v>99</v>
      </c>
      <c r="H9" s="9"/>
    </row>
    <row r="10" spans="1:8" ht="30" customHeight="1">
      <c r="A10" s="4">
        <v>8</v>
      </c>
      <c r="B10" s="5" t="s">
        <v>148</v>
      </c>
      <c r="C10" s="6" t="s">
        <v>149</v>
      </c>
      <c r="D10" s="11" t="s">
        <v>303</v>
      </c>
      <c r="E10" s="10">
        <v>3</v>
      </c>
      <c r="F10" s="3">
        <v>94.3</v>
      </c>
      <c r="G10" s="8" t="s">
        <v>99</v>
      </c>
      <c r="H10" s="9"/>
    </row>
    <row r="11" spans="1:8" ht="30" customHeight="1">
      <c r="A11" s="4">
        <v>9</v>
      </c>
      <c r="B11" s="5" t="s">
        <v>146</v>
      </c>
      <c r="C11" s="6" t="s">
        <v>147</v>
      </c>
      <c r="D11" s="10" t="s">
        <v>299</v>
      </c>
      <c r="E11" s="10">
        <v>5</v>
      </c>
      <c r="F11" s="3">
        <v>94.341667571382</v>
      </c>
      <c r="G11" s="8" t="s">
        <v>99</v>
      </c>
      <c r="H11" s="9"/>
    </row>
    <row r="12" spans="1:8" ht="30" customHeight="1">
      <c r="A12" s="4">
        <v>10</v>
      </c>
      <c r="B12" s="5" t="s">
        <v>304</v>
      </c>
      <c r="C12" s="54" t="s">
        <v>305</v>
      </c>
      <c r="D12" s="10" t="s">
        <v>296</v>
      </c>
      <c r="E12" s="10">
        <v>1</v>
      </c>
      <c r="F12" s="3">
        <v>93.7</v>
      </c>
      <c r="G12" s="8" t="s">
        <v>99</v>
      </c>
      <c r="H12" s="9"/>
    </row>
    <row r="13" spans="1:8" ht="30" customHeight="1">
      <c r="A13" s="4">
        <v>11</v>
      </c>
      <c r="B13" s="5" t="s">
        <v>204</v>
      </c>
      <c r="C13" s="6" t="s">
        <v>205</v>
      </c>
      <c r="D13" s="11" t="s">
        <v>296</v>
      </c>
      <c r="E13" s="10">
        <v>1</v>
      </c>
      <c r="F13" s="3">
        <v>92.9</v>
      </c>
      <c r="G13" s="8" t="s">
        <v>99</v>
      </c>
      <c r="H13" s="9"/>
    </row>
    <row r="14" spans="1:8" ht="30" customHeight="1">
      <c r="A14" s="4">
        <v>12</v>
      </c>
      <c r="B14" s="5" t="s">
        <v>236</v>
      </c>
      <c r="C14" s="53" t="s">
        <v>237</v>
      </c>
      <c r="D14" s="11" t="s">
        <v>306</v>
      </c>
      <c r="E14" s="10">
        <v>1</v>
      </c>
      <c r="F14" s="3">
        <v>91.2</v>
      </c>
      <c r="G14" s="8" t="s">
        <v>99</v>
      </c>
      <c r="H14" s="9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王泽江</cp:lastModifiedBy>
  <cp:lastPrinted>2017-12-12T01:58:00Z</cp:lastPrinted>
  <dcterms:created xsi:type="dcterms:W3CDTF">2006-09-16T00:00:00Z</dcterms:created>
  <dcterms:modified xsi:type="dcterms:W3CDTF">2021-04-12T01:43:28Z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4F5AB2DFAD404DAC848A668105F3AEAE</vt:lpwstr>
  </property>
</Properties>
</file>